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vospitatel\Downloads\"/>
    </mc:Choice>
  </mc:AlternateContent>
  <bookViews>
    <workbookView xWindow="0" yWindow="0" windowWidth="17100" windowHeight="7155"/>
  </bookViews>
  <sheets>
    <sheet name="Лист1" sheetId="11" r:id="rId1"/>
    <sheet name="День 1" sheetId="1" r:id="rId2"/>
    <sheet name="День 2" sheetId="2" r:id="rId3"/>
    <sheet name="День 3" sheetId="3" r:id="rId4"/>
    <sheet name="День 4" sheetId="4" r:id="rId5"/>
    <sheet name="День 5" sheetId="5" r:id="rId6"/>
    <sheet name="День 6" sheetId="6" r:id="rId7"/>
    <sheet name="День 7" sheetId="7" r:id="rId8"/>
    <sheet name="День 8" sheetId="8" r:id="rId9"/>
    <sheet name="День 9" sheetId="9" r:id="rId10"/>
    <sheet name="День 10" sheetId="1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7" l="1"/>
  <c r="C23" i="10"/>
  <c r="D23" i="10"/>
  <c r="E23" i="10"/>
  <c r="F23" i="10"/>
  <c r="G23" i="10"/>
  <c r="C22" i="5"/>
  <c r="D22" i="5"/>
  <c r="E22" i="5"/>
  <c r="F22" i="5"/>
  <c r="G22" i="5"/>
  <c r="G21" i="3"/>
  <c r="G7" i="3" l="1"/>
  <c r="C18" i="4"/>
  <c r="D18" i="4"/>
  <c r="E18" i="4"/>
  <c r="F18" i="4"/>
  <c r="G18" i="4"/>
  <c r="C19" i="9"/>
  <c r="D19" i="9"/>
  <c r="E19" i="9"/>
  <c r="F19" i="9"/>
  <c r="G19" i="9"/>
  <c r="D18" i="10"/>
  <c r="E18" i="10"/>
  <c r="F18" i="10"/>
  <c r="G18" i="10"/>
  <c r="C18" i="10"/>
  <c r="D16" i="3"/>
  <c r="E16" i="3"/>
  <c r="F16" i="3"/>
  <c r="G16" i="3"/>
  <c r="C16" i="3"/>
  <c r="D17" i="5"/>
  <c r="E17" i="5"/>
  <c r="F17" i="5"/>
  <c r="G17" i="5"/>
  <c r="C17" i="5"/>
  <c r="D7" i="10"/>
  <c r="D24" i="10" s="1"/>
  <c r="E7" i="10"/>
  <c r="E24" i="10" s="1"/>
  <c r="F7" i="10"/>
  <c r="F24" i="10" s="1"/>
  <c r="G7" i="10"/>
  <c r="G24" i="10" s="1"/>
  <c r="C7" i="10"/>
  <c r="C24" i="10" s="1"/>
  <c r="D16" i="9"/>
  <c r="E16" i="9"/>
  <c r="F16" i="9"/>
  <c r="G16" i="9"/>
  <c r="C16" i="9"/>
  <c r="D7" i="9"/>
  <c r="D20" i="9" s="1"/>
  <c r="E7" i="9"/>
  <c r="E20" i="9" s="1"/>
  <c r="F7" i="9"/>
  <c r="F20" i="9" s="1"/>
  <c r="G7" i="9"/>
  <c r="G20" i="9" s="1"/>
  <c r="C7" i="9"/>
  <c r="C20" i="9" s="1"/>
  <c r="D7" i="8"/>
  <c r="E7" i="8"/>
  <c r="F7" i="8"/>
  <c r="G7" i="8"/>
  <c r="C7" i="8"/>
  <c r="G20" i="8"/>
  <c r="F20" i="8"/>
  <c r="E20" i="8"/>
  <c r="D20" i="8"/>
  <c r="C20" i="8"/>
  <c r="G17" i="8"/>
  <c r="F17" i="8"/>
  <c r="E17" i="8"/>
  <c r="D17" i="8"/>
  <c r="C17" i="8"/>
  <c r="D22" i="7"/>
  <c r="E22" i="7"/>
  <c r="F22" i="7"/>
  <c r="C17" i="7"/>
  <c r="D17" i="7"/>
  <c r="E17" i="7"/>
  <c r="F17" i="7"/>
  <c r="G17" i="7"/>
  <c r="C21" i="8" l="1"/>
  <c r="D21" i="8"/>
  <c r="E21" i="8"/>
  <c r="F21" i="8"/>
  <c r="G21" i="8"/>
  <c r="C7" i="7"/>
  <c r="D7" i="7"/>
  <c r="E7" i="7"/>
  <c r="F7" i="7"/>
  <c r="G7" i="7"/>
  <c r="C22" i="7"/>
  <c r="G23" i="7"/>
  <c r="F23" i="7"/>
  <c r="E23" i="7"/>
  <c r="D23" i="7"/>
  <c r="C23" i="7"/>
  <c r="C7" i="6"/>
  <c r="D7" i="6"/>
  <c r="E7" i="6"/>
  <c r="F7" i="6"/>
  <c r="G7" i="6"/>
  <c r="G19" i="6"/>
  <c r="F19" i="6"/>
  <c r="E19" i="6"/>
  <c r="D19" i="6"/>
  <c r="C19" i="6"/>
  <c r="G16" i="6"/>
  <c r="F16" i="6"/>
  <c r="E16" i="6"/>
  <c r="D16" i="6"/>
  <c r="C16" i="6"/>
  <c r="G20" i="6"/>
  <c r="F20" i="6"/>
  <c r="E20" i="6"/>
  <c r="D20" i="6"/>
  <c r="C20" i="6"/>
  <c r="C17" i="2"/>
  <c r="D17" i="2"/>
  <c r="E17" i="2"/>
  <c r="F17" i="2"/>
  <c r="G17" i="2"/>
  <c r="C18" i="1"/>
  <c r="D18" i="1"/>
  <c r="E18" i="1"/>
  <c r="F18" i="1"/>
  <c r="G18" i="1"/>
  <c r="D7" i="5"/>
  <c r="E7" i="5"/>
  <c r="F7" i="5"/>
  <c r="G7" i="5"/>
  <c r="C7" i="5"/>
  <c r="D21" i="4"/>
  <c r="E21" i="4"/>
  <c r="F21" i="4"/>
  <c r="G21" i="4"/>
  <c r="C21" i="4"/>
  <c r="D7" i="4"/>
  <c r="D22" i="4" s="1"/>
  <c r="E7" i="4"/>
  <c r="E22" i="4" s="1"/>
  <c r="F7" i="4"/>
  <c r="F22" i="4" s="1"/>
  <c r="G7" i="4"/>
  <c r="G22" i="4" s="1"/>
  <c r="C7" i="4"/>
  <c r="C22" i="4" s="1"/>
  <c r="D21" i="3"/>
  <c r="E21" i="3"/>
  <c r="F21" i="3"/>
  <c r="C21" i="3"/>
  <c r="D7" i="3"/>
  <c r="D22" i="3" s="1"/>
  <c r="E7" i="3"/>
  <c r="E22" i="3" s="1"/>
  <c r="F7" i="3"/>
  <c r="F22" i="3" s="1"/>
  <c r="G22" i="3"/>
  <c r="C7" i="3"/>
  <c r="C22" i="3" s="1"/>
  <c r="D20" i="2"/>
  <c r="E20" i="2"/>
  <c r="F20" i="2"/>
  <c r="G20" i="2"/>
  <c r="C20" i="2"/>
  <c r="D7" i="2"/>
  <c r="D21" i="2" s="1"/>
  <c r="E7" i="2"/>
  <c r="E21" i="2" s="1"/>
  <c r="F7" i="2"/>
  <c r="F21" i="2" s="1"/>
  <c r="G7" i="2"/>
  <c r="G21" i="2" s="1"/>
  <c r="C7" i="2"/>
  <c r="C21" i="2" s="1"/>
  <c r="D21" i="1"/>
  <c r="E21" i="1"/>
  <c r="F21" i="1"/>
  <c r="G21" i="1"/>
  <c r="C21" i="1"/>
  <c r="C7" i="1"/>
  <c r="C22" i="1" s="1"/>
  <c r="D7" i="1"/>
  <c r="D22" i="1" s="1"/>
  <c r="E7" i="1"/>
  <c r="E22" i="1" s="1"/>
  <c r="F7" i="1"/>
  <c r="F22" i="1" s="1"/>
  <c r="G7" i="1"/>
  <c r="G22" i="1" s="1"/>
  <c r="G23" i="5" l="1"/>
  <c r="F23" i="5"/>
  <c r="E23" i="5"/>
  <c r="D23" i="5"/>
  <c r="C23" i="5"/>
</calcChain>
</file>

<file path=xl/sharedStrings.xml><?xml version="1.0" encoding="utf-8"?>
<sst xmlns="http://schemas.openxmlformats.org/spreadsheetml/2006/main" count="334" uniqueCount="96">
  <si>
    <t>Приём пиши</t>
  </si>
  <si>
    <t>Наименование блюда</t>
  </si>
  <si>
    <t>Вес блюда</t>
  </si>
  <si>
    <t>Пишевые вещества</t>
  </si>
  <si>
    <t>Энергетическая ценность</t>
  </si>
  <si>
    <t>№ рецептуры</t>
  </si>
  <si>
    <t>Неделя 1 День 1</t>
  </si>
  <si>
    <t>Завтрак</t>
  </si>
  <si>
    <t>Чай с сахаром</t>
  </si>
  <si>
    <t>Итого за завтрак</t>
  </si>
  <si>
    <t xml:space="preserve">Второй завтрак </t>
  </si>
  <si>
    <t xml:space="preserve">Сок фруктовый </t>
  </si>
  <si>
    <t>Белки</t>
  </si>
  <si>
    <t>Жиры</t>
  </si>
  <si>
    <t>Углеводы</t>
  </si>
  <si>
    <t>Обед</t>
  </si>
  <si>
    <t>Суп с рыбными консервами</t>
  </si>
  <si>
    <t>Котлета рубленная из птицы</t>
  </si>
  <si>
    <t>Каша рассыпчатая гречневая</t>
  </si>
  <si>
    <t>Соус томатный</t>
  </si>
  <si>
    <t>Компот из сухофруктов</t>
  </si>
  <si>
    <t>Хлеб пшеничный йодированный</t>
  </si>
  <si>
    <t xml:space="preserve"> Лук репчатый порционно</t>
  </si>
  <si>
    <t>Итого за второй завтрак</t>
  </si>
  <si>
    <t>Итого за обед</t>
  </si>
  <si>
    <t>Пирожок печеный с картофелем</t>
  </si>
  <si>
    <t>437/500</t>
  </si>
  <si>
    <t>Итого за полдник</t>
  </si>
  <si>
    <t>Итого за день</t>
  </si>
  <si>
    <t>Неделя 1 День 2</t>
  </si>
  <si>
    <t>Фрукты свежие</t>
  </si>
  <si>
    <t>Суп картофельный с бобовыми</t>
  </si>
  <si>
    <t>Кисель из плодов шиповника</t>
  </si>
  <si>
    <t>Полдник</t>
  </si>
  <si>
    <t>Неделя 1 День 3</t>
  </si>
  <si>
    <t>Плов из говядины</t>
  </si>
  <si>
    <t>Икра свекольная</t>
  </si>
  <si>
    <t>Рассольник ленинградский</t>
  </si>
  <si>
    <t>Тефтели мясные</t>
  </si>
  <si>
    <t>Капуста тушеная</t>
  </si>
  <si>
    <t>Компот из яблок и лимона</t>
  </si>
  <si>
    <t>Пирожок печеный с мясом и рисом</t>
  </si>
  <si>
    <t>437/495</t>
  </si>
  <si>
    <t>Каша ячневая рассыпчатая</t>
  </si>
  <si>
    <t>Хлеб ржаной</t>
  </si>
  <si>
    <t xml:space="preserve"> </t>
  </si>
  <si>
    <t>Щи из свежей капусты с картофелем</t>
  </si>
  <si>
    <t>Чай с лимоном</t>
  </si>
  <si>
    <t>Расстегай с повидлом</t>
  </si>
  <si>
    <t>Борщ с фасолью и картофелем</t>
  </si>
  <si>
    <t>Голубцы ленивые</t>
  </si>
  <si>
    <t>Соус сметанный с томатом</t>
  </si>
  <si>
    <t>Гуляш из отварного мяса говядины</t>
  </si>
  <si>
    <t>Икра морковная</t>
  </si>
  <si>
    <t>Суп картофельный с фрикадельками</t>
  </si>
  <si>
    <t xml:space="preserve">Суфле из печени </t>
  </si>
  <si>
    <t>Картофельное пюре</t>
  </si>
  <si>
    <t>Горошек зеленый порционно</t>
  </si>
  <si>
    <t>Макароны отварные с маслом</t>
  </si>
  <si>
    <t>Булочка школьная</t>
  </si>
  <si>
    <t>Жаркое по- домашнему</t>
  </si>
  <si>
    <t>Щи по-уральски с крупой (перловой)</t>
  </si>
  <si>
    <t>Котлеты рыбные запеченные</t>
  </si>
  <si>
    <t>Огурец соленый</t>
  </si>
  <si>
    <t>Пюре из гороха</t>
  </si>
  <si>
    <t>Булочка "Российская"</t>
  </si>
  <si>
    <t>Неделя 1 День 4</t>
  </si>
  <si>
    <t>Неделя 1 День 5</t>
  </si>
  <si>
    <t>Неделя 2 День 6</t>
  </si>
  <si>
    <t>Неделя 2 День 7</t>
  </si>
  <si>
    <t>Неделя 2 День 8</t>
  </si>
  <si>
    <t>Неделя 2 День 9</t>
  </si>
  <si>
    <t>Неделя 2 День 10</t>
  </si>
  <si>
    <t xml:space="preserve">  </t>
  </si>
  <si>
    <t>Суп картофельный с клёцками</t>
  </si>
  <si>
    <t>Пюре картофельное</t>
  </si>
  <si>
    <t>Суфле куриное</t>
  </si>
  <si>
    <t>Суп свекольник</t>
  </si>
  <si>
    <t>Суп картофельный с крупой (рисовой)</t>
  </si>
  <si>
    <t>Котлета рубленные из свинины</t>
  </si>
  <si>
    <t>Соус сметанный</t>
  </si>
  <si>
    <t>Сдоба обыкновенная</t>
  </si>
  <si>
    <t>Каша манная безмолочная с маслом растит.</t>
  </si>
  <si>
    <t>Каша безмолочная с овсяными хлопьями "Геркулес" с маслом растит.</t>
  </si>
  <si>
    <t>Каша безмолочная гречневая с маслом растит.</t>
  </si>
  <si>
    <t>Каша безмолочная пшенная с маслом растит.</t>
  </si>
  <si>
    <t>Омлет натуральный с  маслом растит.</t>
  </si>
  <si>
    <t>Макароны отварные с маслом растит.</t>
  </si>
  <si>
    <t>Каша безмолочная "Дружба" с маслом растит.</t>
  </si>
  <si>
    <t>Каша безмолочная пшеничная с маслом растит.</t>
  </si>
  <si>
    <t>Каша безмолочная рисовая с маслом растит.</t>
  </si>
  <si>
    <t>Бутерброд с повидлом без масла слив.</t>
  </si>
  <si>
    <t>Отварное мясо (куриное)</t>
  </si>
  <si>
    <t>Пюре картофельное без молока с растит маслом</t>
  </si>
  <si>
    <t>Мясо отварное (говядина)</t>
  </si>
  <si>
    <t>Рис отварной с маслом растит.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</si>
</sst>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32</xdr:row>
      <xdr:rowOff>10885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610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J25" sqref="J25"/>
    </sheetView>
  </sheetViews>
  <sheetFormatPr defaultRowHeight="15" x14ac:dyDescent="0.25"/>
  <cols>
    <col min="1" max="1" width="22.5703125" customWidth="1"/>
    <col min="2" max="2" width="32.28515625" customWidth="1"/>
    <col min="3" max="3" width="10.7109375" customWidth="1"/>
    <col min="8" max="8" width="13.7109375" customWidth="1"/>
  </cols>
  <sheetData>
    <row r="1" spans="1:8" x14ac:dyDescent="0.25">
      <c r="A1" s="9" t="s">
        <v>0</v>
      </c>
      <c r="B1" s="9" t="s">
        <v>1</v>
      </c>
      <c r="C1" s="9" t="s">
        <v>2</v>
      </c>
      <c r="D1" s="11" t="s">
        <v>3</v>
      </c>
      <c r="E1" s="12"/>
      <c r="F1" s="13"/>
      <c r="G1" s="14" t="s">
        <v>4</v>
      </c>
      <c r="H1" s="9" t="s">
        <v>5</v>
      </c>
    </row>
    <row r="2" spans="1:8" x14ac:dyDescent="0.25">
      <c r="A2" s="10"/>
      <c r="B2" s="10"/>
      <c r="C2" s="10"/>
      <c r="D2" s="1" t="s">
        <v>12</v>
      </c>
      <c r="E2" s="1" t="s">
        <v>13</v>
      </c>
      <c r="F2" s="1" t="s">
        <v>14</v>
      </c>
      <c r="G2" s="15"/>
      <c r="H2" s="10"/>
    </row>
    <row r="3" spans="1:8" x14ac:dyDescent="0.25">
      <c r="A3" s="2" t="s">
        <v>71</v>
      </c>
      <c r="B3" s="1" t="s">
        <v>45</v>
      </c>
      <c r="C3" s="1"/>
      <c r="D3" s="1"/>
      <c r="E3" s="1"/>
      <c r="F3" s="1"/>
      <c r="G3" s="1"/>
      <c r="H3" s="1"/>
    </row>
    <row r="4" spans="1:8" x14ac:dyDescent="0.25">
      <c r="A4" s="2" t="s">
        <v>7</v>
      </c>
      <c r="B4" s="1" t="s">
        <v>90</v>
      </c>
      <c r="C4" s="1">
        <v>160</v>
      </c>
      <c r="D4" s="1">
        <v>4.3</v>
      </c>
      <c r="E4" s="1">
        <v>3.7</v>
      </c>
      <c r="F4" s="1">
        <v>22.8</v>
      </c>
      <c r="G4" s="1">
        <v>140.1</v>
      </c>
      <c r="H4" s="1">
        <v>182</v>
      </c>
    </row>
    <row r="5" spans="1:8" x14ac:dyDescent="0.25">
      <c r="A5" s="2"/>
      <c r="B5" s="1" t="s">
        <v>91</v>
      </c>
      <c r="C5" s="1">
        <v>55</v>
      </c>
      <c r="D5" s="1">
        <v>2.4900000000000002</v>
      </c>
      <c r="E5" s="1">
        <v>3.93</v>
      </c>
      <c r="F5" s="1">
        <v>27.56</v>
      </c>
      <c r="G5" s="1">
        <v>141</v>
      </c>
      <c r="H5" s="1">
        <v>2</v>
      </c>
    </row>
    <row r="6" spans="1:8" x14ac:dyDescent="0.25">
      <c r="B6" s="1" t="s">
        <v>8</v>
      </c>
      <c r="C6" s="1">
        <v>200</v>
      </c>
      <c r="D6" s="1">
        <v>0.04</v>
      </c>
      <c r="E6" s="1">
        <v>0.01</v>
      </c>
      <c r="F6" s="1">
        <v>9.32</v>
      </c>
      <c r="G6" s="1">
        <v>44</v>
      </c>
      <c r="H6" s="1">
        <v>411</v>
      </c>
    </row>
    <row r="7" spans="1:8" x14ac:dyDescent="0.25">
      <c r="A7" s="2" t="s">
        <v>9</v>
      </c>
      <c r="B7" s="1"/>
      <c r="C7" s="2">
        <f>C4+C5+C6</f>
        <v>415</v>
      </c>
      <c r="D7" s="2">
        <f>D4+D5+D6</f>
        <v>6.83</v>
      </c>
      <c r="E7" s="2">
        <f>E4+E5+E6</f>
        <v>7.6400000000000006</v>
      </c>
      <c r="F7" s="2">
        <f>F4+F5+F6</f>
        <v>59.68</v>
      </c>
      <c r="G7" s="2">
        <f>G4+G5+G6</f>
        <v>325.10000000000002</v>
      </c>
      <c r="H7" s="1"/>
    </row>
    <row r="8" spans="1:8" x14ac:dyDescent="0.25">
      <c r="A8" s="2" t="s">
        <v>10</v>
      </c>
      <c r="B8" s="1" t="s">
        <v>30</v>
      </c>
      <c r="C8" s="1">
        <v>100</v>
      </c>
      <c r="D8" s="1">
        <v>0.6</v>
      </c>
      <c r="E8" s="1">
        <v>0.6</v>
      </c>
      <c r="F8" s="1">
        <v>1.2</v>
      </c>
      <c r="G8" s="1">
        <v>86</v>
      </c>
      <c r="H8" s="1">
        <v>386</v>
      </c>
    </row>
    <row r="9" spans="1:8" x14ac:dyDescent="0.25">
      <c r="A9" s="2" t="s">
        <v>23</v>
      </c>
      <c r="B9" s="1"/>
      <c r="C9" s="2">
        <v>100</v>
      </c>
      <c r="D9" s="2">
        <v>0.6</v>
      </c>
      <c r="E9" s="2">
        <v>0.6</v>
      </c>
      <c r="F9" s="2">
        <v>1.2</v>
      </c>
      <c r="G9" s="2">
        <v>86</v>
      </c>
      <c r="H9" s="1"/>
    </row>
    <row r="10" spans="1:8" x14ac:dyDescent="0.25">
      <c r="A10" s="2" t="s">
        <v>15</v>
      </c>
      <c r="B10" s="1" t="s">
        <v>36</v>
      </c>
      <c r="C10" s="1">
        <v>50</v>
      </c>
      <c r="D10" s="1">
        <v>1.2</v>
      </c>
      <c r="E10" s="1">
        <v>2.2999999999999998</v>
      </c>
      <c r="F10" s="1">
        <v>3.7</v>
      </c>
      <c r="G10" s="1">
        <v>50.05</v>
      </c>
      <c r="H10" s="1">
        <v>55</v>
      </c>
    </row>
    <row r="11" spans="1:8" x14ac:dyDescent="0.25">
      <c r="A11" s="1"/>
      <c r="B11" s="1" t="s">
        <v>61</v>
      </c>
      <c r="C11" s="1">
        <v>180</v>
      </c>
      <c r="D11" s="1">
        <v>1.4</v>
      </c>
      <c r="E11" s="1">
        <v>1.9</v>
      </c>
      <c r="F11" s="1">
        <v>5.3</v>
      </c>
      <c r="G11" s="1">
        <v>58</v>
      </c>
      <c r="H11" s="1">
        <v>86</v>
      </c>
    </row>
    <row r="12" spans="1:8" x14ac:dyDescent="0.25">
      <c r="A12" s="1"/>
      <c r="B12" s="1" t="s">
        <v>60</v>
      </c>
      <c r="C12" s="1">
        <v>200</v>
      </c>
      <c r="D12" s="1">
        <v>25.02</v>
      </c>
      <c r="E12" s="1">
        <v>6.8</v>
      </c>
      <c r="F12" s="1">
        <v>19.95</v>
      </c>
      <c r="G12" s="1">
        <v>241</v>
      </c>
      <c r="H12" s="1">
        <v>292</v>
      </c>
    </row>
    <row r="13" spans="1:8" x14ac:dyDescent="0.25">
      <c r="A13" s="1"/>
      <c r="B13" s="1" t="s">
        <v>21</v>
      </c>
      <c r="C13" s="1">
        <v>40</v>
      </c>
      <c r="D13" s="1">
        <v>1.6</v>
      </c>
      <c r="E13" s="1">
        <v>0.2</v>
      </c>
      <c r="F13" s="1">
        <v>9.6999999999999993</v>
      </c>
      <c r="G13" s="1">
        <v>47</v>
      </c>
      <c r="H13" s="1"/>
    </row>
    <row r="14" spans="1:8" x14ac:dyDescent="0.25">
      <c r="A14" s="1"/>
      <c r="B14" s="1" t="s">
        <v>44</v>
      </c>
      <c r="C14" s="1">
        <v>30</v>
      </c>
      <c r="D14" s="1">
        <v>1.4</v>
      </c>
      <c r="E14" s="1">
        <v>0.2</v>
      </c>
      <c r="F14" s="1">
        <v>14.9</v>
      </c>
      <c r="G14" s="1">
        <v>67.2</v>
      </c>
      <c r="H14" s="1"/>
    </row>
    <row r="15" spans="1:8" x14ac:dyDescent="0.25">
      <c r="A15" s="1"/>
      <c r="B15" s="1" t="s">
        <v>40</v>
      </c>
      <c r="C15" s="1">
        <v>200</v>
      </c>
      <c r="D15" s="1">
        <v>0.16</v>
      </c>
      <c r="E15" s="1">
        <v>16</v>
      </c>
      <c r="F15" s="1">
        <v>23.9</v>
      </c>
      <c r="G15" s="1">
        <v>97.6</v>
      </c>
      <c r="H15" s="1">
        <v>394</v>
      </c>
    </row>
    <row r="16" spans="1:8" x14ac:dyDescent="0.25">
      <c r="A16" s="2" t="s">
        <v>24</v>
      </c>
      <c r="B16" s="1"/>
      <c r="C16" s="2">
        <f>C10+C11+C12+C13+C14+C15</f>
        <v>700</v>
      </c>
      <c r="D16" s="2">
        <f t="shared" ref="D16:G16" si="0">D10+D11+D12+D13+D14+D15</f>
        <v>30.779999999999998</v>
      </c>
      <c r="E16" s="2">
        <f t="shared" si="0"/>
        <v>27.4</v>
      </c>
      <c r="F16" s="2">
        <f t="shared" si="0"/>
        <v>77.449999999999989</v>
      </c>
      <c r="G16" s="2">
        <f t="shared" si="0"/>
        <v>560.85</v>
      </c>
      <c r="H16" s="1"/>
    </row>
    <row r="17" spans="1:8" x14ac:dyDescent="0.25">
      <c r="A17" s="2" t="s">
        <v>33</v>
      </c>
      <c r="B17" s="1" t="s">
        <v>65</v>
      </c>
      <c r="C17" s="1">
        <v>60</v>
      </c>
      <c r="D17" s="1">
        <v>4.22</v>
      </c>
      <c r="E17" s="1">
        <v>4.8099999999999996</v>
      </c>
      <c r="F17" s="1">
        <v>33.31</v>
      </c>
      <c r="G17" s="1">
        <v>233</v>
      </c>
      <c r="H17" s="3">
        <v>457</v>
      </c>
    </row>
    <row r="18" spans="1:8" x14ac:dyDescent="0.25">
      <c r="A18" s="1"/>
      <c r="B18" s="1" t="s">
        <v>8</v>
      </c>
      <c r="C18" s="1">
        <v>200</v>
      </c>
      <c r="D18" s="1">
        <v>0.04</v>
      </c>
      <c r="E18" s="1">
        <v>0.01</v>
      </c>
      <c r="F18" s="1">
        <v>9.32</v>
      </c>
      <c r="G18" s="1">
        <v>44</v>
      </c>
      <c r="H18" s="1">
        <v>411</v>
      </c>
    </row>
    <row r="19" spans="1:8" x14ac:dyDescent="0.25">
      <c r="A19" s="2" t="s">
        <v>27</v>
      </c>
      <c r="B19" s="1"/>
      <c r="C19" s="2">
        <f t="shared" ref="C19:F19" si="1">C17+C18</f>
        <v>260</v>
      </c>
      <c r="D19" s="2">
        <f t="shared" si="1"/>
        <v>4.26</v>
      </c>
      <c r="E19" s="2">
        <f t="shared" si="1"/>
        <v>4.8199999999999994</v>
      </c>
      <c r="F19" s="2">
        <f t="shared" si="1"/>
        <v>42.63</v>
      </c>
      <c r="G19" s="2">
        <f>G17+G18</f>
        <v>277</v>
      </c>
      <c r="H19" s="1"/>
    </row>
    <row r="20" spans="1:8" x14ac:dyDescent="0.25">
      <c r="A20" s="2" t="s">
        <v>28</v>
      </c>
      <c r="B20" s="1"/>
      <c r="C20" s="2">
        <f>C7+C9+C16+C19</f>
        <v>1475</v>
      </c>
      <c r="D20" s="2">
        <f t="shared" ref="D20:G20" si="2">D7+D9+D16+D19</f>
        <v>42.469999999999992</v>
      </c>
      <c r="E20" s="2">
        <f t="shared" si="2"/>
        <v>40.46</v>
      </c>
      <c r="F20" s="2">
        <f t="shared" si="2"/>
        <v>180.95999999999998</v>
      </c>
      <c r="G20" s="2">
        <f t="shared" si="2"/>
        <v>1248.95</v>
      </c>
      <c r="H20" s="1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D33" sqref="D33"/>
    </sheetView>
  </sheetViews>
  <sheetFormatPr defaultRowHeight="15" x14ac:dyDescent="0.25"/>
  <cols>
    <col min="1" max="1" width="22.5703125" customWidth="1"/>
    <col min="2" max="2" width="35.85546875" customWidth="1"/>
    <col min="3" max="3" width="10.85546875" customWidth="1"/>
    <col min="6" max="6" width="10.28515625" customWidth="1"/>
    <col min="7" max="7" width="7.42578125" customWidth="1"/>
    <col min="8" max="8" width="11.42578125" customWidth="1"/>
  </cols>
  <sheetData>
    <row r="1" spans="1:8" x14ac:dyDescent="0.25">
      <c r="A1" s="9" t="s">
        <v>0</v>
      </c>
      <c r="B1" s="9" t="s">
        <v>1</v>
      </c>
      <c r="C1" s="9" t="s">
        <v>2</v>
      </c>
      <c r="D1" s="11" t="s">
        <v>3</v>
      </c>
      <c r="E1" s="12"/>
      <c r="F1" s="13"/>
      <c r="G1" s="14" t="s">
        <v>4</v>
      </c>
      <c r="H1" s="9" t="s">
        <v>5</v>
      </c>
    </row>
    <row r="2" spans="1:8" x14ac:dyDescent="0.25">
      <c r="A2" s="10"/>
      <c r="B2" s="10"/>
      <c r="C2" s="10"/>
      <c r="D2" s="1" t="s">
        <v>12</v>
      </c>
      <c r="E2" s="1" t="s">
        <v>13</v>
      </c>
      <c r="F2" s="1" t="s">
        <v>14</v>
      </c>
      <c r="G2" s="15"/>
      <c r="H2" s="10"/>
    </row>
    <row r="3" spans="1:8" x14ac:dyDescent="0.25">
      <c r="A3" s="2" t="s">
        <v>72</v>
      </c>
      <c r="B3" s="1"/>
      <c r="C3" s="1"/>
      <c r="D3" s="1"/>
      <c r="E3" s="1"/>
      <c r="F3" s="1"/>
      <c r="G3" s="1"/>
      <c r="H3" s="1"/>
    </row>
    <row r="4" spans="1:8" x14ac:dyDescent="0.25">
      <c r="A4" s="2" t="s">
        <v>7</v>
      </c>
      <c r="B4" s="1" t="s">
        <v>87</v>
      </c>
      <c r="C4" s="1">
        <v>200</v>
      </c>
      <c r="D4" s="1">
        <v>25.11</v>
      </c>
      <c r="E4" s="1">
        <v>12.3</v>
      </c>
      <c r="F4" s="1">
        <v>24.5</v>
      </c>
      <c r="G4" s="1">
        <v>309.60000000000002</v>
      </c>
      <c r="H4" s="1">
        <v>244</v>
      </c>
    </row>
    <row r="5" spans="1:8" x14ac:dyDescent="0.25">
      <c r="A5" s="2"/>
      <c r="B5" s="1" t="s">
        <v>91</v>
      </c>
      <c r="C5" s="1">
        <v>55</v>
      </c>
      <c r="D5" s="1">
        <v>2.4900000000000002</v>
      </c>
      <c r="E5" s="1">
        <v>3.93</v>
      </c>
      <c r="F5" s="1">
        <v>27.56</v>
      </c>
      <c r="G5" s="1">
        <v>141</v>
      </c>
      <c r="H5" s="1">
        <v>2</v>
      </c>
    </row>
    <row r="6" spans="1:8" x14ac:dyDescent="0.25">
      <c r="A6" s="1"/>
      <c r="B6" s="1" t="s">
        <v>8</v>
      </c>
      <c r="C6" s="1">
        <v>200</v>
      </c>
      <c r="D6" s="1">
        <v>0.04</v>
      </c>
      <c r="E6" s="1">
        <v>0.01</v>
      </c>
      <c r="F6" s="1">
        <v>9.32</v>
      </c>
      <c r="G6" s="1">
        <v>44</v>
      </c>
      <c r="H6" s="1">
        <v>411</v>
      </c>
    </row>
    <row r="7" spans="1:8" x14ac:dyDescent="0.25">
      <c r="A7" s="2" t="s">
        <v>9</v>
      </c>
      <c r="B7" s="1"/>
      <c r="C7" s="2">
        <f>C4+C5+C6</f>
        <v>455</v>
      </c>
      <c r="D7" s="2">
        <f t="shared" ref="D7:G7" si="0">D4+D5+D6</f>
        <v>27.64</v>
      </c>
      <c r="E7" s="2">
        <f t="shared" si="0"/>
        <v>16.240000000000002</v>
      </c>
      <c r="F7" s="2">
        <f t="shared" si="0"/>
        <v>61.38</v>
      </c>
      <c r="G7" s="2">
        <f t="shared" si="0"/>
        <v>494.6</v>
      </c>
      <c r="H7" s="2"/>
    </row>
    <row r="8" spans="1:8" x14ac:dyDescent="0.25">
      <c r="A8" s="2" t="s">
        <v>10</v>
      </c>
      <c r="B8" s="1" t="s">
        <v>11</v>
      </c>
      <c r="C8" s="1">
        <v>180</v>
      </c>
      <c r="D8" s="1">
        <v>0.9</v>
      </c>
      <c r="E8" s="1">
        <v>0</v>
      </c>
      <c r="F8" s="1">
        <v>19.5</v>
      </c>
      <c r="G8" s="1">
        <v>86</v>
      </c>
      <c r="H8" s="1">
        <v>418</v>
      </c>
    </row>
    <row r="9" spans="1:8" x14ac:dyDescent="0.25">
      <c r="A9" s="2" t="s">
        <v>23</v>
      </c>
      <c r="B9" s="1"/>
      <c r="C9" s="2">
        <v>180</v>
      </c>
      <c r="D9" s="2">
        <v>0.9</v>
      </c>
      <c r="E9" s="2">
        <v>0</v>
      </c>
      <c r="F9" s="2">
        <v>19.5</v>
      </c>
      <c r="G9" s="2">
        <v>86</v>
      </c>
      <c r="H9" s="1"/>
    </row>
    <row r="10" spans="1:8" x14ac:dyDescent="0.25">
      <c r="A10" s="2" t="s">
        <v>15</v>
      </c>
      <c r="B10" s="1" t="s">
        <v>53</v>
      </c>
      <c r="C10" s="1">
        <v>50</v>
      </c>
      <c r="D10" s="1">
        <v>1.1000000000000001</v>
      </c>
      <c r="E10" s="1">
        <v>2.2999999999999998</v>
      </c>
      <c r="F10" s="1">
        <v>5.4</v>
      </c>
      <c r="G10" s="1">
        <v>46.9</v>
      </c>
      <c r="H10" s="1">
        <v>55</v>
      </c>
    </row>
    <row r="11" spans="1:8" x14ac:dyDescent="0.25">
      <c r="A11" s="2"/>
      <c r="B11" s="1" t="s">
        <v>78</v>
      </c>
      <c r="C11" s="1">
        <v>180</v>
      </c>
      <c r="D11" s="1">
        <v>1.9</v>
      </c>
      <c r="E11" s="1">
        <v>2</v>
      </c>
      <c r="F11" s="1">
        <v>12.3</v>
      </c>
      <c r="G11" s="1">
        <v>75.400000000000006</v>
      </c>
      <c r="H11" s="1">
        <v>86</v>
      </c>
    </row>
    <row r="12" spans="1:8" x14ac:dyDescent="0.25">
      <c r="A12" s="1"/>
      <c r="B12" s="1" t="s">
        <v>79</v>
      </c>
      <c r="C12" s="3">
        <v>70</v>
      </c>
      <c r="D12" s="3">
        <v>6.26</v>
      </c>
      <c r="E12" s="1">
        <v>19.3</v>
      </c>
      <c r="F12" s="1">
        <v>8.9700000000000006</v>
      </c>
      <c r="G12" s="1">
        <v>235</v>
      </c>
      <c r="H12" s="1">
        <v>299</v>
      </c>
    </row>
    <row r="13" spans="1:8" x14ac:dyDescent="0.25">
      <c r="A13" s="1"/>
      <c r="B13" s="1" t="s">
        <v>80</v>
      </c>
      <c r="C13" s="3">
        <v>30</v>
      </c>
      <c r="D13" s="3">
        <v>0.4</v>
      </c>
      <c r="E13" s="1">
        <v>1.5</v>
      </c>
      <c r="F13" s="1">
        <v>1.8</v>
      </c>
      <c r="G13" s="1">
        <v>22.23</v>
      </c>
      <c r="H13" s="1">
        <v>372</v>
      </c>
    </row>
    <row r="14" spans="1:8" x14ac:dyDescent="0.25">
      <c r="A14" s="1"/>
      <c r="B14" s="1" t="s">
        <v>64</v>
      </c>
      <c r="C14" s="3">
        <v>130</v>
      </c>
      <c r="D14" s="3">
        <v>8.8000000000000007</v>
      </c>
      <c r="E14" s="1">
        <v>0.6</v>
      </c>
      <c r="F14" s="1">
        <v>17.2</v>
      </c>
      <c r="G14" s="1">
        <v>201.2</v>
      </c>
      <c r="H14" s="1">
        <v>129</v>
      </c>
    </row>
    <row r="15" spans="1:8" x14ac:dyDescent="0.25">
      <c r="A15" s="1"/>
      <c r="B15" s="1" t="s">
        <v>21</v>
      </c>
      <c r="C15" s="1">
        <v>40</v>
      </c>
      <c r="D15" s="1">
        <v>1.6</v>
      </c>
      <c r="E15" s="1">
        <v>0.2</v>
      </c>
      <c r="F15" s="1">
        <v>9.6999999999999993</v>
      </c>
      <c r="G15" s="1">
        <v>47</v>
      </c>
      <c r="H15" s="1"/>
    </row>
    <row r="16" spans="1:8" x14ac:dyDescent="0.25">
      <c r="A16" s="1"/>
      <c r="B16" s="1" t="s">
        <v>44</v>
      </c>
      <c r="C16" s="1">
        <v>30</v>
      </c>
      <c r="D16" s="1">
        <v>1.4</v>
      </c>
      <c r="E16" s="1">
        <v>0.2</v>
      </c>
      <c r="F16" s="1">
        <v>14.9</v>
      </c>
      <c r="G16" s="1">
        <v>67.2</v>
      </c>
      <c r="H16" s="1"/>
    </row>
    <row r="17" spans="1:8" x14ac:dyDescent="0.25">
      <c r="A17" s="1"/>
      <c r="B17" s="1" t="s">
        <v>20</v>
      </c>
      <c r="C17" s="1">
        <v>200</v>
      </c>
      <c r="D17" s="1">
        <v>0.44</v>
      </c>
      <c r="E17" s="1">
        <v>0.03</v>
      </c>
      <c r="F17" s="1">
        <v>27.8</v>
      </c>
      <c r="G17" s="1">
        <v>113</v>
      </c>
      <c r="H17" s="1">
        <v>394</v>
      </c>
    </row>
    <row r="18" spans="1:8" x14ac:dyDescent="0.25">
      <c r="A18" s="2" t="s">
        <v>24</v>
      </c>
      <c r="B18" s="1"/>
      <c r="C18" s="2">
        <f>C10+C11+C12+C14+C15+C16+C17</f>
        <v>700</v>
      </c>
      <c r="D18" s="2">
        <f t="shared" ref="D18:G18" si="1">D10+D11+D12+D14+D15+D16+D17</f>
        <v>21.500000000000004</v>
      </c>
      <c r="E18" s="2">
        <f t="shared" si="1"/>
        <v>24.630000000000003</v>
      </c>
      <c r="F18" s="2">
        <f t="shared" si="1"/>
        <v>96.27000000000001</v>
      </c>
      <c r="G18" s="2">
        <f t="shared" si="1"/>
        <v>785.7</v>
      </c>
      <c r="H18" s="1"/>
    </row>
    <row r="19" spans="1:8" x14ac:dyDescent="0.25">
      <c r="A19" s="2" t="s">
        <v>33</v>
      </c>
      <c r="B19" s="1" t="s">
        <v>38</v>
      </c>
      <c r="C19" s="1">
        <v>70</v>
      </c>
      <c r="D19" s="1">
        <v>5.6</v>
      </c>
      <c r="E19" s="1">
        <v>5.5</v>
      </c>
      <c r="F19" s="1">
        <v>6.8</v>
      </c>
      <c r="G19" s="1">
        <v>82.5</v>
      </c>
      <c r="H19" s="1">
        <v>303</v>
      </c>
    </row>
    <row r="20" spans="1:8" x14ac:dyDescent="0.25">
      <c r="A20" s="2"/>
      <c r="B20" s="1" t="s">
        <v>39</v>
      </c>
      <c r="C20" s="1">
        <v>150</v>
      </c>
      <c r="D20" s="1">
        <v>3</v>
      </c>
      <c r="E20" s="1">
        <v>4.8</v>
      </c>
      <c r="F20" s="1">
        <v>14.1</v>
      </c>
      <c r="G20" s="1">
        <v>129.6</v>
      </c>
      <c r="H20" s="1">
        <v>354</v>
      </c>
    </row>
    <row r="21" spans="1:8" x14ac:dyDescent="0.25">
      <c r="A21" s="2"/>
      <c r="B21" s="1" t="s">
        <v>21</v>
      </c>
      <c r="C21" s="1">
        <v>20</v>
      </c>
      <c r="D21" s="1">
        <v>0.8</v>
      </c>
      <c r="E21" s="1">
        <v>0.1</v>
      </c>
      <c r="F21" s="1">
        <v>12.2</v>
      </c>
      <c r="G21" s="1">
        <v>20.37</v>
      </c>
      <c r="H21" s="1"/>
    </row>
    <row r="22" spans="1:8" x14ac:dyDescent="0.25">
      <c r="A22" s="1"/>
      <c r="B22" s="1" t="s">
        <v>8</v>
      </c>
      <c r="C22" s="1">
        <v>200</v>
      </c>
      <c r="D22" s="1">
        <v>0.04</v>
      </c>
      <c r="E22" s="1">
        <v>0.01</v>
      </c>
      <c r="F22" s="1">
        <v>9.32</v>
      </c>
      <c r="G22" s="1">
        <v>44</v>
      </c>
      <c r="H22" s="1">
        <v>411</v>
      </c>
    </row>
    <row r="23" spans="1:8" x14ac:dyDescent="0.25">
      <c r="A23" s="2" t="s">
        <v>27</v>
      </c>
      <c r="B23" s="1"/>
      <c r="C23" s="2">
        <f t="shared" ref="C23:F23" si="2">C19+C20+C21+C22</f>
        <v>440</v>
      </c>
      <c r="D23" s="2">
        <f t="shared" si="2"/>
        <v>9.44</v>
      </c>
      <c r="E23" s="2">
        <f t="shared" si="2"/>
        <v>10.41</v>
      </c>
      <c r="F23" s="2">
        <f t="shared" si="2"/>
        <v>42.419999999999995</v>
      </c>
      <c r="G23" s="2">
        <f>G19+G20+G21+G22</f>
        <v>276.47000000000003</v>
      </c>
      <c r="H23" s="1"/>
    </row>
    <row r="24" spans="1:8" x14ac:dyDescent="0.25">
      <c r="A24" s="2" t="s">
        <v>28</v>
      </c>
      <c r="B24" s="1"/>
      <c r="C24" s="2">
        <f>C7+C9+C18+C23</f>
        <v>1775</v>
      </c>
      <c r="D24" s="2">
        <f t="shared" ref="D24:G24" si="3">D7+D9+D18+D23</f>
        <v>59.480000000000004</v>
      </c>
      <c r="E24" s="2">
        <f t="shared" si="3"/>
        <v>51.28</v>
      </c>
      <c r="F24" s="2">
        <f t="shared" si="3"/>
        <v>219.57</v>
      </c>
      <c r="G24" s="2">
        <f t="shared" si="3"/>
        <v>1642.7700000000002</v>
      </c>
      <c r="H24" s="1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N23" sqref="N23"/>
    </sheetView>
  </sheetViews>
  <sheetFormatPr defaultRowHeight="15" x14ac:dyDescent="0.25"/>
  <cols>
    <col min="1" max="1" width="23" customWidth="1"/>
    <col min="2" max="2" width="40.85546875" customWidth="1"/>
    <col min="3" max="3" width="9.7109375" customWidth="1"/>
    <col min="7" max="7" width="8.28515625" customWidth="1"/>
    <col min="8" max="8" width="13.42578125" customWidth="1"/>
  </cols>
  <sheetData>
    <row r="1" spans="1:8" x14ac:dyDescent="0.25">
      <c r="A1" s="9" t="s">
        <v>0</v>
      </c>
      <c r="B1" s="9" t="s">
        <v>1</v>
      </c>
      <c r="C1" s="9" t="s">
        <v>2</v>
      </c>
      <c r="D1" s="11" t="s">
        <v>3</v>
      </c>
      <c r="E1" s="12"/>
      <c r="F1" s="13"/>
      <c r="G1" s="14" t="s">
        <v>4</v>
      </c>
      <c r="H1" s="9" t="s">
        <v>5</v>
      </c>
    </row>
    <row r="2" spans="1:8" x14ac:dyDescent="0.25">
      <c r="A2" s="10"/>
      <c r="B2" s="10"/>
      <c r="C2" s="10"/>
      <c r="D2" s="1" t="s">
        <v>12</v>
      </c>
      <c r="E2" s="1" t="s">
        <v>13</v>
      </c>
      <c r="F2" s="1" t="s">
        <v>14</v>
      </c>
      <c r="G2" s="15"/>
      <c r="H2" s="10"/>
    </row>
    <row r="3" spans="1:8" x14ac:dyDescent="0.25">
      <c r="A3" s="2" t="s">
        <v>6</v>
      </c>
      <c r="B3" s="1"/>
      <c r="C3" s="1"/>
      <c r="D3" s="1"/>
      <c r="E3" s="1"/>
      <c r="F3" s="1"/>
      <c r="G3" s="1"/>
      <c r="H3" s="1"/>
    </row>
    <row r="4" spans="1:8" x14ac:dyDescent="0.25">
      <c r="A4" s="2" t="s">
        <v>7</v>
      </c>
      <c r="B4" s="1" t="s">
        <v>82</v>
      </c>
      <c r="C4" s="1">
        <v>160</v>
      </c>
      <c r="D4" s="1">
        <v>3.4</v>
      </c>
      <c r="E4" s="1">
        <v>0.4</v>
      </c>
      <c r="F4" s="1">
        <v>28.6</v>
      </c>
      <c r="G4" s="1">
        <v>134</v>
      </c>
      <c r="H4" s="1">
        <v>229</v>
      </c>
    </row>
    <row r="5" spans="1:8" x14ac:dyDescent="0.25">
      <c r="A5" s="1"/>
      <c r="B5" s="1" t="s">
        <v>91</v>
      </c>
      <c r="C5" s="1">
        <v>55</v>
      </c>
      <c r="D5" s="1">
        <v>2.4900000000000002</v>
      </c>
      <c r="E5" s="1">
        <v>3.93</v>
      </c>
      <c r="F5" s="1">
        <v>27.56</v>
      </c>
      <c r="G5" s="1">
        <v>141</v>
      </c>
      <c r="H5" s="1">
        <v>2</v>
      </c>
    </row>
    <row r="6" spans="1:8" x14ac:dyDescent="0.25">
      <c r="A6" s="1"/>
      <c r="B6" s="1" t="s">
        <v>8</v>
      </c>
      <c r="C6" s="1">
        <v>200</v>
      </c>
      <c r="D6" s="1">
        <v>0.04</v>
      </c>
      <c r="E6" s="1">
        <v>0.01</v>
      </c>
      <c r="F6" s="1">
        <v>9.32</v>
      </c>
      <c r="G6" s="1">
        <v>44</v>
      </c>
      <c r="H6" s="1">
        <v>411</v>
      </c>
    </row>
    <row r="7" spans="1:8" x14ac:dyDescent="0.25">
      <c r="A7" s="2" t="s">
        <v>9</v>
      </c>
      <c r="B7" s="1"/>
      <c r="C7" s="2">
        <f t="shared" ref="C7:F7" si="0">C4+C5+C6</f>
        <v>415</v>
      </c>
      <c r="D7" s="2">
        <f t="shared" si="0"/>
        <v>5.9300000000000006</v>
      </c>
      <c r="E7" s="2">
        <f t="shared" si="0"/>
        <v>4.34</v>
      </c>
      <c r="F7" s="2">
        <f t="shared" si="0"/>
        <v>65.47999999999999</v>
      </c>
      <c r="G7" s="2">
        <f>G4+G5+G6</f>
        <v>319</v>
      </c>
      <c r="H7" s="2"/>
    </row>
    <row r="8" spans="1:8" x14ac:dyDescent="0.25">
      <c r="A8" s="2" t="s">
        <v>10</v>
      </c>
      <c r="B8" s="1" t="s">
        <v>11</v>
      </c>
      <c r="C8" s="1">
        <v>180</v>
      </c>
      <c r="D8" s="1">
        <v>0.9</v>
      </c>
      <c r="E8" s="1">
        <v>0</v>
      </c>
      <c r="F8" s="1">
        <v>19.5</v>
      </c>
      <c r="G8" s="1">
        <v>86</v>
      </c>
      <c r="H8" s="1">
        <v>418</v>
      </c>
    </row>
    <row r="9" spans="1:8" x14ac:dyDescent="0.25">
      <c r="A9" s="2" t="s">
        <v>23</v>
      </c>
      <c r="B9" s="1"/>
      <c r="C9" s="2">
        <v>180</v>
      </c>
      <c r="D9" s="2">
        <v>0.9</v>
      </c>
      <c r="E9" s="2">
        <v>0</v>
      </c>
      <c r="F9" s="2">
        <v>19.5</v>
      </c>
      <c r="G9" s="2">
        <v>86</v>
      </c>
      <c r="H9" s="1"/>
    </row>
    <row r="10" spans="1:8" x14ac:dyDescent="0.25">
      <c r="A10" s="2" t="s">
        <v>15</v>
      </c>
      <c r="B10" s="1" t="s">
        <v>36</v>
      </c>
      <c r="C10" s="1">
        <v>50</v>
      </c>
      <c r="D10" s="1">
        <v>1.2</v>
      </c>
      <c r="E10" s="1">
        <v>2.2999999999999998</v>
      </c>
      <c r="F10" s="1">
        <v>3.7</v>
      </c>
      <c r="G10" s="1">
        <v>50.05</v>
      </c>
      <c r="H10" s="1">
        <v>55</v>
      </c>
    </row>
    <row r="11" spans="1:8" x14ac:dyDescent="0.25">
      <c r="A11" s="1"/>
      <c r="B11" s="1" t="s">
        <v>16</v>
      </c>
      <c r="C11" s="1">
        <v>180</v>
      </c>
      <c r="D11" s="1">
        <v>6.19</v>
      </c>
      <c r="E11" s="1">
        <v>6.05</v>
      </c>
      <c r="F11" s="1">
        <v>10.34</v>
      </c>
      <c r="G11" s="1">
        <v>101.7</v>
      </c>
      <c r="H11" s="1">
        <v>95</v>
      </c>
    </row>
    <row r="12" spans="1:8" x14ac:dyDescent="0.25">
      <c r="A12" s="1"/>
      <c r="B12" s="1" t="s">
        <v>17</v>
      </c>
      <c r="C12" s="1">
        <v>70</v>
      </c>
      <c r="D12" s="1">
        <v>11</v>
      </c>
      <c r="E12" s="1">
        <v>11.26</v>
      </c>
      <c r="F12" s="1">
        <v>11.64</v>
      </c>
      <c r="G12" s="1">
        <v>191.33</v>
      </c>
      <c r="H12" s="1">
        <v>322</v>
      </c>
    </row>
    <row r="13" spans="1:8" x14ac:dyDescent="0.25">
      <c r="A13" s="1"/>
      <c r="B13" s="1" t="s">
        <v>18</v>
      </c>
      <c r="C13" s="1">
        <v>130</v>
      </c>
      <c r="D13" s="1">
        <v>7.45</v>
      </c>
      <c r="E13" s="1">
        <v>5.28</v>
      </c>
      <c r="F13" s="1">
        <v>33.49</v>
      </c>
      <c r="G13" s="1">
        <v>211.25</v>
      </c>
      <c r="H13" s="1">
        <v>330</v>
      </c>
    </row>
    <row r="14" spans="1:8" x14ac:dyDescent="0.25">
      <c r="A14" s="1"/>
      <c r="B14" s="1" t="s">
        <v>19</v>
      </c>
      <c r="C14" s="1">
        <v>30</v>
      </c>
      <c r="D14" s="1">
        <v>0.35</v>
      </c>
      <c r="E14" s="1">
        <v>1.27</v>
      </c>
      <c r="F14" s="1">
        <v>2.4</v>
      </c>
      <c r="G14" s="1">
        <v>22.35</v>
      </c>
      <c r="H14" s="1">
        <v>366</v>
      </c>
    </row>
    <row r="15" spans="1:8" x14ac:dyDescent="0.25">
      <c r="A15" s="1"/>
      <c r="B15" s="1" t="s">
        <v>20</v>
      </c>
      <c r="C15" s="1">
        <v>200</v>
      </c>
      <c r="D15" s="1">
        <v>0.44</v>
      </c>
      <c r="E15" s="1">
        <v>0.03</v>
      </c>
      <c r="F15" s="1">
        <v>27.8</v>
      </c>
      <c r="G15" s="1">
        <v>113</v>
      </c>
      <c r="H15" s="1">
        <v>394</v>
      </c>
    </row>
    <row r="16" spans="1:8" x14ac:dyDescent="0.25">
      <c r="A16" s="1"/>
      <c r="B16" s="1" t="s">
        <v>21</v>
      </c>
      <c r="C16" s="1">
        <v>40</v>
      </c>
      <c r="D16" s="1">
        <v>1.6</v>
      </c>
      <c r="E16" s="1">
        <v>0.2</v>
      </c>
      <c r="F16" s="1">
        <v>9.6999999999999993</v>
      </c>
      <c r="G16" s="1">
        <v>47</v>
      </c>
      <c r="H16" s="1"/>
    </row>
    <row r="17" spans="1:8" x14ac:dyDescent="0.25">
      <c r="A17" s="1"/>
      <c r="B17" s="1" t="s">
        <v>44</v>
      </c>
      <c r="C17" s="1">
        <v>30</v>
      </c>
      <c r="D17" s="1">
        <v>1.4</v>
      </c>
      <c r="E17" s="1">
        <v>0.2</v>
      </c>
      <c r="F17" s="1">
        <v>14.9</v>
      </c>
      <c r="G17" s="1">
        <v>67.2</v>
      </c>
      <c r="H17" s="1"/>
    </row>
    <row r="18" spans="1:8" x14ac:dyDescent="0.25">
      <c r="A18" s="2" t="s">
        <v>24</v>
      </c>
      <c r="B18" s="1"/>
      <c r="C18" s="2">
        <f t="shared" ref="C18:F18" si="1">C10+C11+C12+C13+C14+C15+C16+C17</f>
        <v>730</v>
      </c>
      <c r="D18" s="2">
        <f t="shared" si="1"/>
        <v>29.630000000000003</v>
      </c>
      <c r="E18" s="2">
        <f t="shared" si="1"/>
        <v>26.59</v>
      </c>
      <c r="F18" s="2">
        <f t="shared" si="1"/>
        <v>113.97000000000001</v>
      </c>
      <c r="G18" s="2">
        <f>G10+G11+G12+G13+G14+G15+G16+G17</f>
        <v>803.88000000000011</v>
      </c>
      <c r="H18" s="1"/>
    </row>
    <row r="19" spans="1:8" x14ac:dyDescent="0.25">
      <c r="A19" s="2" t="s">
        <v>33</v>
      </c>
      <c r="B19" s="1" t="s">
        <v>25</v>
      </c>
      <c r="C19" s="1">
        <v>80</v>
      </c>
      <c r="D19" s="1">
        <v>4.82</v>
      </c>
      <c r="E19" s="1">
        <v>6.08</v>
      </c>
      <c r="F19" s="1">
        <v>29.58</v>
      </c>
      <c r="G19" s="1">
        <v>192</v>
      </c>
      <c r="H19" s="3" t="s">
        <v>26</v>
      </c>
    </row>
    <row r="20" spans="1:8" x14ac:dyDescent="0.25">
      <c r="A20" s="1"/>
      <c r="B20" s="1" t="s">
        <v>8</v>
      </c>
      <c r="C20" s="1">
        <v>200</v>
      </c>
      <c r="D20" s="1">
        <v>0.04</v>
      </c>
      <c r="E20" s="1">
        <v>0.01</v>
      </c>
      <c r="F20" s="1">
        <v>9.32</v>
      </c>
      <c r="G20" s="1">
        <v>44</v>
      </c>
      <c r="H20" s="1">
        <v>411</v>
      </c>
    </row>
    <row r="21" spans="1:8" x14ac:dyDescent="0.25">
      <c r="A21" s="2" t="s">
        <v>27</v>
      </c>
      <c r="B21" s="1"/>
      <c r="C21" s="2">
        <f>C19+C20</f>
        <v>280</v>
      </c>
      <c r="D21" s="2">
        <f t="shared" ref="D21:G21" si="2">D19+D20</f>
        <v>4.8600000000000003</v>
      </c>
      <c r="E21" s="2">
        <f t="shared" si="2"/>
        <v>6.09</v>
      </c>
      <c r="F21" s="2">
        <f t="shared" si="2"/>
        <v>38.9</v>
      </c>
      <c r="G21" s="2">
        <f t="shared" si="2"/>
        <v>236</v>
      </c>
      <c r="H21" s="1"/>
    </row>
    <row r="22" spans="1:8" x14ac:dyDescent="0.25">
      <c r="A22" s="2" t="s">
        <v>28</v>
      </c>
      <c r="B22" s="1"/>
      <c r="C22" s="2">
        <f>C7+C9+C18+C21</f>
        <v>1605</v>
      </c>
      <c r="D22" s="2">
        <f t="shared" ref="D22:G22" si="3">D7+D9+D18+D21</f>
        <v>41.32</v>
      </c>
      <c r="E22" s="2">
        <f t="shared" si="3"/>
        <v>37.019999999999996</v>
      </c>
      <c r="F22" s="2">
        <f t="shared" si="3"/>
        <v>237.85</v>
      </c>
      <c r="G22" s="2">
        <f t="shared" si="3"/>
        <v>1444.88</v>
      </c>
      <c r="H22" s="1"/>
    </row>
    <row r="25" spans="1:8" x14ac:dyDescent="0.25">
      <c r="G25" t="s">
        <v>45</v>
      </c>
    </row>
    <row r="30" spans="1:8" x14ac:dyDescent="0.25">
      <c r="D30" t="s">
        <v>45</v>
      </c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C1" sqref="C1:C2"/>
    </sheetView>
  </sheetViews>
  <sheetFormatPr defaultRowHeight="15" x14ac:dyDescent="0.25"/>
  <cols>
    <col min="1" max="1" width="22.7109375" customWidth="1"/>
    <col min="2" max="2" width="49.140625" customWidth="1"/>
    <col min="3" max="3" width="10.140625" customWidth="1"/>
    <col min="4" max="4" width="6.7109375" customWidth="1"/>
    <col min="5" max="5" width="6.28515625" customWidth="1"/>
    <col min="6" max="6" width="7.7109375" customWidth="1"/>
    <col min="7" max="7" width="9" customWidth="1"/>
    <col min="8" max="8" width="12.85546875" customWidth="1"/>
  </cols>
  <sheetData>
    <row r="1" spans="1:8" x14ac:dyDescent="0.25">
      <c r="A1" s="9" t="s">
        <v>0</v>
      </c>
      <c r="B1" s="9" t="s">
        <v>1</v>
      </c>
      <c r="C1" s="9" t="s">
        <v>2</v>
      </c>
      <c r="D1" s="11" t="s">
        <v>3</v>
      </c>
      <c r="E1" s="12"/>
      <c r="F1" s="13"/>
      <c r="G1" s="14" t="s">
        <v>4</v>
      </c>
      <c r="H1" s="9" t="s">
        <v>5</v>
      </c>
    </row>
    <row r="2" spans="1:8" x14ac:dyDescent="0.25">
      <c r="A2" s="10"/>
      <c r="B2" s="10"/>
      <c r="C2" s="10"/>
      <c r="D2" s="1" t="s">
        <v>12</v>
      </c>
      <c r="E2" s="1" t="s">
        <v>13</v>
      </c>
      <c r="F2" s="1" t="s">
        <v>14</v>
      </c>
      <c r="G2" s="15"/>
      <c r="H2" s="10"/>
    </row>
    <row r="3" spans="1:8" x14ac:dyDescent="0.25">
      <c r="A3" s="2" t="s">
        <v>29</v>
      </c>
      <c r="B3" s="1"/>
      <c r="C3" s="1"/>
      <c r="D3" s="1"/>
      <c r="E3" s="1"/>
      <c r="F3" s="1"/>
      <c r="G3" s="1"/>
      <c r="H3" s="1"/>
    </row>
    <row r="4" spans="1:8" x14ac:dyDescent="0.25">
      <c r="A4" s="2" t="s">
        <v>7</v>
      </c>
      <c r="B4" s="1" t="s">
        <v>83</v>
      </c>
      <c r="C4" s="1">
        <v>160</v>
      </c>
      <c r="D4" s="1">
        <v>3.6</v>
      </c>
      <c r="E4" s="1">
        <v>5.0999999999999996</v>
      </c>
      <c r="F4" s="1">
        <v>18.100000000000001</v>
      </c>
      <c r="G4" s="1">
        <v>141.30000000000001</v>
      </c>
      <c r="H4" s="1">
        <v>182</v>
      </c>
    </row>
    <row r="5" spans="1:8" x14ac:dyDescent="0.25">
      <c r="A5" s="1"/>
      <c r="B5" s="1" t="s">
        <v>91</v>
      </c>
      <c r="C5" s="1">
        <v>55</v>
      </c>
      <c r="D5" s="1">
        <v>2.4900000000000002</v>
      </c>
      <c r="E5" s="1">
        <v>3.93</v>
      </c>
      <c r="F5" s="1">
        <v>27.56</v>
      </c>
      <c r="G5" s="1">
        <v>141</v>
      </c>
      <c r="H5" s="1">
        <v>2</v>
      </c>
    </row>
    <row r="6" spans="1:8" x14ac:dyDescent="0.25">
      <c r="A6" s="1"/>
      <c r="B6" s="1" t="s">
        <v>8</v>
      </c>
      <c r="C6" s="1">
        <v>200</v>
      </c>
      <c r="D6" s="1">
        <v>0.04</v>
      </c>
      <c r="E6" s="1">
        <v>0.01</v>
      </c>
      <c r="F6" s="1">
        <v>9.32</v>
      </c>
      <c r="G6" s="1">
        <v>44</v>
      </c>
      <c r="H6" s="1">
        <v>411</v>
      </c>
    </row>
    <row r="7" spans="1:8" x14ac:dyDescent="0.25">
      <c r="A7" s="2" t="s">
        <v>9</v>
      </c>
      <c r="B7" s="1"/>
      <c r="C7" s="2">
        <f>C4+C5+C6</f>
        <v>415</v>
      </c>
      <c r="D7" s="2">
        <f t="shared" ref="D7:G7" si="0">D4+D5+D6</f>
        <v>6.13</v>
      </c>
      <c r="E7" s="2">
        <f t="shared" si="0"/>
        <v>9.0399999999999991</v>
      </c>
      <c r="F7" s="2">
        <f t="shared" si="0"/>
        <v>54.98</v>
      </c>
      <c r="G7" s="2">
        <f t="shared" si="0"/>
        <v>326.3</v>
      </c>
      <c r="H7" s="1"/>
    </row>
    <row r="8" spans="1:8" x14ac:dyDescent="0.25">
      <c r="A8" s="2" t="s">
        <v>10</v>
      </c>
      <c r="B8" s="1" t="s">
        <v>30</v>
      </c>
      <c r="C8" s="1">
        <v>100</v>
      </c>
      <c r="D8" s="1">
        <v>0.6</v>
      </c>
      <c r="E8" s="1">
        <v>0.6</v>
      </c>
      <c r="F8" s="1">
        <v>1.2</v>
      </c>
      <c r="G8" s="1">
        <v>86</v>
      </c>
      <c r="H8" s="1">
        <v>386</v>
      </c>
    </row>
    <row r="9" spans="1:8" x14ac:dyDescent="0.25">
      <c r="A9" s="2" t="s">
        <v>23</v>
      </c>
      <c r="B9" s="1"/>
      <c r="C9" s="2">
        <v>100</v>
      </c>
      <c r="D9" s="2">
        <v>0.6</v>
      </c>
      <c r="E9" s="2">
        <v>0.6</v>
      </c>
      <c r="F9" s="2">
        <v>1.2</v>
      </c>
      <c r="G9" s="2">
        <v>86</v>
      </c>
      <c r="H9" s="1"/>
    </row>
    <row r="10" spans="1:8" x14ac:dyDescent="0.25">
      <c r="A10" s="2" t="s">
        <v>15</v>
      </c>
      <c r="B10" s="1" t="s">
        <v>22</v>
      </c>
      <c r="C10" s="1">
        <v>50</v>
      </c>
      <c r="D10" s="1">
        <v>0.55000000000000004</v>
      </c>
      <c r="E10" s="1">
        <v>0.05</v>
      </c>
      <c r="F10" s="1">
        <v>3.8</v>
      </c>
      <c r="G10" s="1">
        <v>20</v>
      </c>
      <c r="H10" s="1"/>
    </row>
    <row r="11" spans="1:8" x14ac:dyDescent="0.25">
      <c r="A11" s="1"/>
      <c r="B11" s="1" t="s">
        <v>31</v>
      </c>
      <c r="C11" s="1">
        <v>180</v>
      </c>
      <c r="D11" s="1">
        <v>4.3899999999999997</v>
      </c>
      <c r="E11" s="1">
        <v>4.22</v>
      </c>
      <c r="F11" s="1">
        <v>13.06</v>
      </c>
      <c r="G11" s="1">
        <v>200.3</v>
      </c>
      <c r="H11" s="1">
        <v>87</v>
      </c>
    </row>
    <row r="12" spans="1:8" x14ac:dyDescent="0.25">
      <c r="A12" s="1"/>
      <c r="B12" s="1" t="s">
        <v>50</v>
      </c>
      <c r="C12" s="1">
        <v>160</v>
      </c>
      <c r="D12" s="1">
        <v>14.12</v>
      </c>
      <c r="E12" s="1">
        <v>9.0399999999999991</v>
      </c>
      <c r="F12" s="1">
        <v>20.260000000000002</v>
      </c>
      <c r="G12" s="1">
        <v>219</v>
      </c>
      <c r="H12" s="1">
        <v>315</v>
      </c>
    </row>
    <row r="13" spans="1:8" x14ac:dyDescent="0.25">
      <c r="A13" s="1"/>
      <c r="B13" s="1" t="s">
        <v>51</v>
      </c>
      <c r="C13" s="1">
        <v>50</v>
      </c>
      <c r="D13" s="1">
        <v>0.9</v>
      </c>
      <c r="E13" s="1">
        <v>2.5</v>
      </c>
      <c r="F13" s="1">
        <v>3.5</v>
      </c>
      <c r="G13" s="1">
        <v>40.5</v>
      </c>
      <c r="H13" s="1">
        <v>219</v>
      </c>
    </row>
    <row r="14" spans="1:8" x14ac:dyDescent="0.25">
      <c r="A14" s="1"/>
      <c r="B14" s="1" t="s">
        <v>21</v>
      </c>
      <c r="C14" s="1">
        <v>40</v>
      </c>
      <c r="D14" s="1">
        <v>1.6</v>
      </c>
      <c r="E14" s="1">
        <v>0.2</v>
      </c>
      <c r="F14" s="1">
        <v>9.6999999999999993</v>
      </c>
      <c r="G14" s="1">
        <v>47</v>
      </c>
      <c r="H14" s="1"/>
    </row>
    <row r="15" spans="1:8" x14ac:dyDescent="0.25">
      <c r="A15" s="1"/>
      <c r="B15" s="1" t="s">
        <v>44</v>
      </c>
      <c r="C15" s="1">
        <v>30</v>
      </c>
      <c r="D15" s="1">
        <v>1.4</v>
      </c>
      <c r="E15" s="1">
        <v>0.2</v>
      </c>
      <c r="F15" s="1">
        <v>14.9</v>
      </c>
      <c r="G15" s="1">
        <v>67.2</v>
      </c>
      <c r="H15" s="1"/>
    </row>
    <row r="16" spans="1:8" x14ac:dyDescent="0.25">
      <c r="A16" s="1"/>
      <c r="B16" s="1" t="s">
        <v>32</v>
      </c>
      <c r="C16" s="1">
        <v>200</v>
      </c>
      <c r="D16" s="1">
        <v>0.24</v>
      </c>
      <c r="E16" s="1">
        <v>0.01</v>
      </c>
      <c r="F16" s="1">
        <v>27.5</v>
      </c>
      <c r="G16" s="1">
        <v>100.8</v>
      </c>
      <c r="H16" s="1">
        <v>399</v>
      </c>
    </row>
    <row r="17" spans="1:8" x14ac:dyDescent="0.25">
      <c r="A17" s="2" t="s">
        <v>24</v>
      </c>
      <c r="B17" s="1"/>
      <c r="C17" s="2">
        <f t="shared" ref="C17:F17" si="1">C10+C11+C12+C13+C14+C15+C16</f>
        <v>710</v>
      </c>
      <c r="D17" s="2">
        <f t="shared" si="1"/>
        <v>23.199999999999996</v>
      </c>
      <c r="E17" s="2">
        <f t="shared" si="1"/>
        <v>16.22</v>
      </c>
      <c r="F17" s="2">
        <f t="shared" si="1"/>
        <v>92.720000000000013</v>
      </c>
      <c r="G17" s="2">
        <f>G10+G11+G12+G13+G14+G15+G16</f>
        <v>694.8</v>
      </c>
      <c r="H17" s="2"/>
    </row>
    <row r="18" spans="1:8" x14ac:dyDescent="0.25">
      <c r="A18" s="2" t="s">
        <v>33</v>
      </c>
      <c r="B18" s="1" t="s">
        <v>48</v>
      </c>
      <c r="C18" s="1">
        <v>80</v>
      </c>
      <c r="D18" s="1">
        <v>4.67</v>
      </c>
      <c r="E18" s="1">
        <v>5.13</v>
      </c>
      <c r="F18" s="1">
        <v>38.5</v>
      </c>
      <c r="G18" s="1">
        <v>212.8</v>
      </c>
      <c r="H18" s="3">
        <v>437</v>
      </c>
    </row>
    <row r="19" spans="1:8" x14ac:dyDescent="0.25">
      <c r="A19" s="1"/>
      <c r="B19" s="1" t="s">
        <v>8</v>
      </c>
      <c r="C19" s="1">
        <v>200</v>
      </c>
      <c r="D19" s="1">
        <v>0.04</v>
      </c>
      <c r="E19" s="1">
        <v>0.01</v>
      </c>
      <c r="F19" s="1">
        <v>9.32</v>
      </c>
      <c r="G19" s="1">
        <v>44</v>
      </c>
      <c r="H19" s="1">
        <v>411</v>
      </c>
    </row>
    <row r="20" spans="1:8" x14ac:dyDescent="0.25">
      <c r="A20" s="2" t="s">
        <v>27</v>
      </c>
      <c r="B20" s="1"/>
      <c r="C20" s="2">
        <f>C18+C19</f>
        <v>280</v>
      </c>
      <c r="D20" s="2">
        <f t="shared" ref="D20:G20" si="2">D18+D19</f>
        <v>4.71</v>
      </c>
      <c r="E20" s="2">
        <f t="shared" si="2"/>
        <v>5.14</v>
      </c>
      <c r="F20" s="2">
        <f t="shared" si="2"/>
        <v>47.82</v>
      </c>
      <c r="G20" s="2">
        <f t="shared" si="2"/>
        <v>256.8</v>
      </c>
      <c r="H20" s="1"/>
    </row>
    <row r="21" spans="1:8" x14ac:dyDescent="0.25">
      <c r="A21" s="2" t="s">
        <v>28</v>
      </c>
      <c r="B21" s="1"/>
      <c r="C21" s="2">
        <f>C7+C9+C17+C20</f>
        <v>1505</v>
      </c>
      <c r="D21" s="2">
        <f>D7+D9+D17+D20</f>
        <v>34.639999999999993</v>
      </c>
      <c r="E21" s="2">
        <f>E7+E9+E17+E20</f>
        <v>31</v>
      </c>
      <c r="F21" s="2">
        <f>F7+F9+F17+F20</f>
        <v>196.72</v>
      </c>
      <c r="G21" s="2">
        <f>G7+G9+G17+G20</f>
        <v>1363.8999999999999</v>
      </c>
      <c r="H21" s="1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B5" sqref="B5:H5"/>
    </sheetView>
  </sheetViews>
  <sheetFormatPr defaultRowHeight="15" x14ac:dyDescent="0.25"/>
  <cols>
    <col min="1" max="1" width="23.140625" customWidth="1"/>
    <col min="2" max="2" width="39.28515625" customWidth="1"/>
    <col min="3" max="3" width="9" customWidth="1"/>
    <col min="4" max="4" width="6.7109375" customWidth="1"/>
    <col min="5" max="5" width="7" customWidth="1"/>
    <col min="6" max="6" width="7.85546875" customWidth="1"/>
    <col min="7" max="7" width="8.28515625" customWidth="1"/>
    <col min="8" max="8" width="12.42578125" customWidth="1"/>
  </cols>
  <sheetData>
    <row r="1" spans="1:8" x14ac:dyDescent="0.25">
      <c r="A1" s="9" t="s">
        <v>0</v>
      </c>
      <c r="B1" s="9" t="s">
        <v>1</v>
      </c>
      <c r="C1" s="9" t="s">
        <v>2</v>
      </c>
      <c r="D1" s="11" t="s">
        <v>3</v>
      </c>
      <c r="E1" s="12"/>
      <c r="F1" s="13"/>
      <c r="G1" s="14" t="s">
        <v>4</v>
      </c>
      <c r="H1" s="9" t="s">
        <v>5</v>
      </c>
    </row>
    <row r="2" spans="1:8" x14ac:dyDescent="0.25">
      <c r="A2" s="10"/>
      <c r="B2" s="10"/>
      <c r="C2" s="10"/>
      <c r="D2" s="1" t="s">
        <v>12</v>
      </c>
      <c r="E2" s="1" t="s">
        <v>13</v>
      </c>
      <c r="F2" s="1" t="s">
        <v>14</v>
      </c>
      <c r="G2" s="15"/>
      <c r="H2" s="10"/>
    </row>
    <row r="3" spans="1:8" x14ac:dyDescent="0.25">
      <c r="A3" s="2" t="s">
        <v>34</v>
      </c>
      <c r="B3" s="1"/>
      <c r="C3" s="1"/>
      <c r="D3" s="1"/>
      <c r="E3" s="1"/>
      <c r="F3" s="1"/>
      <c r="G3" s="1"/>
      <c r="H3" s="1"/>
    </row>
    <row r="4" spans="1:8" x14ac:dyDescent="0.25">
      <c r="A4" s="2" t="s">
        <v>7</v>
      </c>
      <c r="B4" s="1" t="s">
        <v>84</v>
      </c>
      <c r="C4" s="1">
        <v>160</v>
      </c>
      <c r="D4" s="1">
        <v>4.08</v>
      </c>
      <c r="E4" s="1">
        <v>4.08</v>
      </c>
      <c r="F4" s="1">
        <v>25.05</v>
      </c>
      <c r="G4" s="1">
        <v>153</v>
      </c>
      <c r="H4" s="1">
        <v>182</v>
      </c>
    </row>
    <row r="5" spans="1:8" x14ac:dyDescent="0.25">
      <c r="A5" s="1"/>
      <c r="B5" s="1" t="s">
        <v>91</v>
      </c>
      <c r="C5" s="1">
        <v>55</v>
      </c>
      <c r="D5" s="1">
        <v>2.4900000000000002</v>
      </c>
      <c r="E5" s="1">
        <v>3.93</v>
      </c>
      <c r="F5" s="1">
        <v>27.56</v>
      </c>
      <c r="G5" s="1">
        <v>141</v>
      </c>
      <c r="H5" s="1">
        <v>2</v>
      </c>
    </row>
    <row r="6" spans="1:8" x14ac:dyDescent="0.25">
      <c r="A6" s="1"/>
      <c r="B6" s="1" t="s">
        <v>8</v>
      </c>
      <c r="C6" s="1">
        <v>200</v>
      </c>
      <c r="D6" s="1">
        <v>0.04</v>
      </c>
      <c r="E6" s="1">
        <v>0.01</v>
      </c>
      <c r="F6" s="1">
        <v>9.32</v>
      </c>
      <c r="G6" s="1">
        <v>44</v>
      </c>
      <c r="H6" s="1">
        <v>411</v>
      </c>
    </row>
    <row r="7" spans="1:8" x14ac:dyDescent="0.25">
      <c r="A7" s="2" t="s">
        <v>9</v>
      </c>
      <c r="B7" s="1"/>
      <c r="C7" s="2">
        <f>C4+C5+C6</f>
        <v>415</v>
      </c>
      <c r="D7" s="2">
        <f t="shared" ref="D7:F7" si="0">D4+D5+D6</f>
        <v>6.61</v>
      </c>
      <c r="E7" s="2">
        <f t="shared" si="0"/>
        <v>8.02</v>
      </c>
      <c r="F7" s="2">
        <f t="shared" si="0"/>
        <v>61.93</v>
      </c>
      <c r="G7" s="2">
        <f>G4+G5+G6</f>
        <v>338</v>
      </c>
      <c r="H7" s="1"/>
    </row>
    <row r="8" spans="1:8" x14ac:dyDescent="0.25">
      <c r="A8" s="2" t="s">
        <v>10</v>
      </c>
      <c r="B8" s="1" t="s">
        <v>11</v>
      </c>
      <c r="C8" s="1">
        <v>180</v>
      </c>
      <c r="D8" s="1">
        <v>0.9</v>
      </c>
      <c r="E8" s="1">
        <v>0</v>
      </c>
      <c r="F8" s="1">
        <v>19.5</v>
      </c>
      <c r="G8" s="1">
        <v>86</v>
      </c>
      <c r="H8" s="1">
        <v>418</v>
      </c>
    </row>
    <row r="9" spans="1:8" x14ac:dyDescent="0.25">
      <c r="A9" s="2" t="s">
        <v>23</v>
      </c>
      <c r="B9" s="1"/>
      <c r="C9" s="2">
        <v>180</v>
      </c>
      <c r="D9" s="2">
        <v>0.9</v>
      </c>
      <c r="E9" s="2">
        <v>0</v>
      </c>
      <c r="F9" s="2">
        <v>19.5</v>
      </c>
      <c r="G9" s="2">
        <v>86</v>
      </c>
      <c r="H9" s="1"/>
    </row>
    <row r="10" spans="1:8" x14ac:dyDescent="0.25">
      <c r="A10" s="2" t="s">
        <v>15</v>
      </c>
      <c r="B10" s="1" t="s">
        <v>36</v>
      </c>
      <c r="C10" s="1">
        <v>50</v>
      </c>
      <c r="D10" s="1">
        <v>1.2</v>
      </c>
      <c r="E10" s="1">
        <v>2.2999999999999998</v>
      </c>
      <c r="F10" s="1">
        <v>3.7</v>
      </c>
      <c r="G10" s="1">
        <v>50.05</v>
      </c>
      <c r="H10" s="1">
        <v>55</v>
      </c>
    </row>
    <row r="11" spans="1:8" x14ac:dyDescent="0.25">
      <c r="A11" s="1"/>
      <c r="B11" s="1" t="s">
        <v>74</v>
      </c>
      <c r="C11" s="1">
        <v>180</v>
      </c>
      <c r="D11" s="1">
        <v>4.3</v>
      </c>
      <c r="E11" s="1">
        <v>5.3</v>
      </c>
      <c r="F11" s="1">
        <v>27.7</v>
      </c>
      <c r="G11" s="1">
        <v>69.2</v>
      </c>
      <c r="H11" s="1">
        <v>91</v>
      </c>
    </row>
    <row r="12" spans="1:8" x14ac:dyDescent="0.25">
      <c r="A12" s="1"/>
      <c r="B12" s="1" t="s">
        <v>35</v>
      </c>
      <c r="C12" s="1">
        <v>200</v>
      </c>
      <c r="D12" s="1">
        <v>16</v>
      </c>
      <c r="E12" s="1">
        <v>14.78</v>
      </c>
      <c r="F12" s="1">
        <v>26.76</v>
      </c>
      <c r="G12" s="1">
        <v>304</v>
      </c>
      <c r="H12" s="1">
        <v>321</v>
      </c>
    </row>
    <row r="13" spans="1:8" x14ac:dyDescent="0.25">
      <c r="A13" s="1"/>
      <c r="B13" s="1" t="s">
        <v>21</v>
      </c>
      <c r="C13" s="1">
        <v>40</v>
      </c>
      <c r="D13" s="1">
        <v>1.6</v>
      </c>
      <c r="E13" s="1">
        <v>0.2</v>
      </c>
      <c r="F13" s="1">
        <v>9.6999999999999993</v>
      </c>
      <c r="G13" s="1">
        <v>47</v>
      </c>
      <c r="H13" s="1"/>
    </row>
    <row r="14" spans="1:8" x14ac:dyDescent="0.25">
      <c r="A14" s="1"/>
      <c r="B14" s="1" t="s">
        <v>44</v>
      </c>
      <c r="C14" s="1">
        <v>30</v>
      </c>
      <c r="D14" s="1">
        <v>1.4</v>
      </c>
      <c r="E14" s="1">
        <v>0.2</v>
      </c>
      <c r="F14" s="1">
        <v>14.9</v>
      </c>
      <c r="G14" s="1">
        <v>67.2</v>
      </c>
      <c r="H14" s="1"/>
    </row>
    <row r="15" spans="1:8" x14ac:dyDescent="0.25">
      <c r="A15" s="1"/>
      <c r="B15" s="1" t="s">
        <v>20</v>
      </c>
      <c r="C15" s="1">
        <v>200</v>
      </c>
      <c r="D15" s="1">
        <v>0.5</v>
      </c>
      <c r="E15" s="1">
        <v>0.03</v>
      </c>
      <c r="F15" s="1">
        <v>27.5</v>
      </c>
      <c r="G15" s="1">
        <v>106.8</v>
      </c>
      <c r="H15" s="1">
        <v>394</v>
      </c>
    </row>
    <row r="16" spans="1:8" x14ac:dyDescent="0.25">
      <c r="A16" s="2" t="s">
        <v>24</v>
      </c>
      <c r="B16" s="1"/>
      <c r="C16" s="2">
        <f>C10+C11+C12+C13+C14+C15</f>
        <v>700</v>
      </c>
      <c r="D16" s="2">
        <f t="shared" ref="D16:G16" si="1">D10+D11+D12+D13+D14+D15</f>
        <v>25</v>
      </c>
      <c r="E16" s="2">
        <f t="shared" si="1"/>
        <v>22.81</v>
      </c>
      <c r="F16" s="2">
        <f t="shared" si="1"/>
        <v>110.26</v>
      </c>
      <c r="G16" s="2">
        <f t="shared" si="1"/>
        <v>644.25</v>
      </c>
      <c r="H16" s="2"/>
    </row>
    <row r="17" spans="1:8" x14ac:dyDescent="0.25">
      <c r="A17" s="2" t="s">
        <v>33</v>
      </c>
      <c r="B17" s="1" t="s">
        <v>92</v>
      </c>
      <c r="C17" s="1">
        <v>80</v>
      </c>
      <c r="D17" s="1">
        <v>22.4</v>
      </c>
      <c r="E17" s="1">
        <v>3.01</v>
      </c>
      <c r="F17" s="1">
        <v>0.4</v>
      </c>
      <c r="G17" s="1">
        <v>118.67</v>
      </c>
      <c r="H17" s="1">
        <v>289</v>
      </c>
    </row>
    <row r="18" spans="1:8" x14ac:dyDescent="0.25">
      <c r="A18" s="2"/>
      <c r="B18" s="1" t="s">
        <v>93</v>
      </c>
      <c r="C18" s="1">
        <v>150</v>
      </c>
      <c r="D18" s="1">
        <v>2.7</v>
      </c>
      <c r="E18" s="1">
        <v>4.2</v>
      </c>
      <c r="F18" s="1">
        <v>17.7</v>
      </c>
      <c r="G18" s="1">
        <v>119</v>
      </c>
      <c r="H18" s="1">
        <v>339</v>
      </c>
    </row>
    <row r="19" spans="1:8" x14ac:dyDescent="0.25">
      <c r="B19" s="1" t="s">
        <v>21</v>
      </c>
      <c r="C19" s="1">
        <v>20</v>
      </c>
      <c r="D19" s="1">
        <v>0.8</v>
      </c>
      <c r="E19" s="1">
        <v>0.1</v>
      </c>
      <c r="F19" s="1">
        <v>4.9000000000000004</v>
      </c>
      <c r="G19" s="1">
        <v>23.5</v>
      </c>
      <c r="H19" s="1"/>
    </row>
    <row r="20" spans="1:8" x14ac:dyDescent="0.25">
      <c r="A20" s="1"/>
      <c r="B20" s="1" t="s">
        <v>8</v>
      </c>
      <c r="C20" s="1">
        <v>200</v>
      </c>
      <c r="D20" s="1">
        <v>0.04</v>
      </c>
      <c r="E20" s="1">
        <v>0.01</v>
      </c>
      <c r="F20" s="1">
        <v>9.32</v>
      </c>
      <c r="G20" s="1">
        <v>44</v>
      </c>
      <c r="H20" s="1">
        <v>411</v>
      </c>
    </row>
    <row r="21" spans="1:8" x14ac:dyDescent="0.25">
      <c r="A21" s="2" t="s">
        <v>27</v>
      </c>
      <c r="B21" s="1"/>
      <c r="C21" s="2">
        <f>C19+C20</f>
        <v>220</v>
      </c>
      <c r="D21" s="2">
        <f t="shared" ref="D21:F21" si="2">D19+D20</f>
        <v>0.84000000000000008</v>
      </c>
      <c r="E21" s="2">
        <f t="shared" si="2"/>
        <v>0.11</v>
      </c>
      <c r="F21" s="2">
        <f t="shared" si="2"/>
        <v>14.22</v>
      </c>
      <c r="G21" s="2">
        <f>G17+G18+G19+G20</f>
        <v>305.17</v>
      </c>
      <c r="H21" s="1"/>
    </row>
    <row r="22" spans="1:8" x14ac:dyDescent="0.25">
      <c r="A22" s="2" t="s">
        <v>28</v>
      </c>
      <c r="B22" s="1"/>
      <c r="C22" s="2">
        <f>C7+C9+C16+C21</f>
        <v>1515</v>
      </c>
      <c r="D22" s="2">
        <f>D7+D9+D16+D21</f>
        <v>33.35</v>
      </c>
      <c r="E22" s="2">
        <f>E7+E9+E16+E21</f>
        <v>30.939999999999998</v>
      </c>
      <c r="F22" s="2">
        <f>F7+F9+F16+F21</f>
        <v>205.91</v>
      </c>
      <c r="G22" s="2">
        <f>G7+G9+G16+G21</f>
        <v>1373.42</v>
      </c>
      <c r="H22" s="1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B5" sqref="B5:H5"/>
    </sheetView>
  </sheetViews>
  <sheetFormatPr defaultRowHeight="15" x14ac:dyDescent="0.25"/>
  <cols>
    <col min="1" max="1" width="22.42578125" customWidth="1"/>
    <col min="2" max="2" width="35" customWidth="1"/>
    <col min="3" max="3" width="6.28515625" customWidth="1"/>
    <col min="5" max="5" width="6.42578125" customWidth="1"/>
    <col min="8" max="8" width="11" customWidth="1"/>
  </cols>
  <sheetData>
    <row r="1" spans="1:8" x14ac:dyDescent="0.25">
      <c r="A1" s="9" t="s">
        <v>0</v>
      </c>
      <c r="B1" s="9" t="s">
        <v>1</v>
      </c>
      <c r="C1" s="9" t="s">
        <v>2</v>
      </c>
      <c r="D1" s="11" t="s">
        <v>3</v>
      </c>
      <c r="E1" s="12"/>
      <c r="F1" s="13"/>
      <c r="G1" s="14" t="s">
        <v>4</v>
      </c>
      <c r="H1" s="9" t="s">
        <v>5</v>
      </c>
    </row>
    <row r="2" spans="1:8" x14ac:dyDescent="0.25">
      <c r="A2" s="10"/>
      <c r="B2" s="10"/>
      <c r="C2" s="10"/>
      <c r="D2" s="1" t="s">
        <v>12</v>
      </c>
      <c r="E2" s="1" t="s">
        <v>13</v>
      </c>
      <c r="F2" s="1" t="s">
        <v>14</v>
      </c>
      <c r="G2" s="15"/>
      <c r="H2" s="10"/>
    </row>
    <row r="3" spans="1:8" x14ac:dyDescent="0.25">
      <c r="A3" s="2" t="s">
        <v>66</v>
      </c>
      <c r="B3" s="1"/>
      <c r="C3" s="1"/>
      <c r="D3" s="1"/>
      <c r="E3" s="1"/>
      <c r="F3" s="1"/>
      <c r="G3" s="1"/>
      <c r="H3" s="1"/>
    </row>
    <row r="4" spans="1:8" x14ac:dyDescent="0.25">
      <c r="A4" s="2" t="s">
        <v>7</v>
      </c>
      <c r="B4" s="1" t="s">
        <v>85</v>
      </c>
      <c r="C4" s="1">
        <v>160</v>
      </c>
      <c r="D4" s="1">
        <v>4.2300000000000004</v>
      </c>
      <c r="E4" s="1">
        <v>1.24</v>
      </c>
      <c r="F4" s="1">
        <v>29.26</v>
      </c>
      <c r="G4" s="1">
        <v>145</v>
      </c>
      <c r="H4" s="1">
        <v>182</v>
      </c>
    </row>
    <row r="5" spans="1:8" x14ac:dyDescent="0.25">
      <c r="A5" s="1"/>
      <c r="B5" s="1" t="s">
        <v>91</v>
      </c>
      <c r="C5" s="1">
        <v>55</v>
      </c>
      <c r="D5" s="1">
        <v>2.4900000000000002</v>
      </c>
      <c r="E5" s="1">
        <v>3.93</v>
      </c>
      <c r="F5" s="1">
        <v>27.56</v>
      </c>
      <c r="G5" s="1">
        <v>141</v>
      </c>
      <c r="H5" s="1">
        <v>2</v>
      </c>
    </row>
    <row r="6" spans="1:8" x14ac:dyDescent="0.25">
      <c r="A6" s="1"/>
      <c r="B6" s="1" t="s">
        <v>8</v>
      </c>
      <c r="C6" s="1">
        <v>200</v>
      </c>
      <c r="D6" s="1">
        <v>0.04</v>
      </c>
      <c r="E6" s="1">
        <v>0.01</v>
      </c>
      <c r="F6" s="1">
        <v>9.32</v>
      </c>
      <c r="G6" s="1">
        <v>44</v>
      </c>
      <c r="H6" s="1">
        <v>411</v>
      </c>
    </row>
    <row r="7" spans="1:8" x14ac:dyDescent="0.25">
      <c r="A7" s="2" t="s">
        <v>9</v>
      </c>
      <c r="B7" s="1"/>
      <c r="C7" s="2">
        <f>C4+C5+C6</f>
        <v>415</v>
      </c>
      <c r="D7" s="2">
        <f t="shared" ref="D7:G7" si="0">D4+D5+D6</f>
        <v>6.7600000000000007</v>
      </c>
      <c r="E7" s="2">
        <f t="shared" si="0"/>
        <v>5.18</v>
      </c>
      <c r="F7" s="2">
        <f t="shared" si="0"/>
        <v>66.14</v>
      </c>
      <c r="G7" s="2">
        <f t="shared" si="0"/>
        <v>330</v>
      </c>
      <c r="H7" s="2"/>
    </row>
    <row r="8" spans="1:8" x14ac:dyDescent="0.25">
      <c r="A8" s="2" t="s">
        <v>10</v>
      </c>
      <c r="B8" s="1" t="s">
        <v>30</v>
      </c>
      <c r="C8" s="1">
        <v>100</v>
      </c>
      <c r="D8" s="1">
        <v>0.6</v>
      </c>
      <c r="E8" s="1">
        <v>0.6</v>
      </c>
      <c r="F8" s="1">
        <v>1.2</v>
      </c>
      <c r="G8" s="1">
        <v>86</v>
      </c>
      <c r="H8" s="1">
        <v>386</v>
      </c>
    </row>
    <row r="9" spans="1:8" x14ac:dyDescent="0.25">
      <c r="A9" s="2" t="s">
        <v>23</v>
      </c>
      <c r="B9" s="1"/>
      <c r="C9" s="2">
        <v>100</v>
      </c>
      <c r="D9" s="2">
        <v>0.6</v>
      </c>
      <c r="E9" s="2">
        <v>0.6</v>
      </c>
      <c r="F9" s="2">
        <v>1.2</v>
      </c>
      <c r="G9" s="2">
        <v>86</v>
      </c>
      <c r="H9" s="1"/>
    </row>
    <row r="10" spans="1:8" x14ac:dyDescent="0.25">
      <c r="A10" s="2" t="s">
        <v>15</v>
      </c>
      <c r="B10" s="1" t="s">
        <v>22</v>
      </c>
      <c r="C10" s="1">
        <v>10</v>
      </c>
      <c r="D10" s="1">
        <v>0.11</v>
      </c>
      <c r="E10" s="1">
        <v>0.01</v>
      </c>
      <c r="F10" s="1">
        <v>0.76</v>
      </c>
      <c r="G10" s="1">
        <v>4</v>
      </c>
      <c r="H10" s="1"/>
    </row>
    <row r="11" spans="1:8" x14ac:dyDescent="0.25">
      <c r="A11" s="1"/>
      <c r="B11" s="1" t="s">
        <v>37</v>
      </c>
      <c r="C11" s="1">
        <v>180</v>
      </c>
      <c r="D11" s="1">
        <v>1.5</v>
      </c>
      <c r="E11" s="1">
        <v>3.7</v>
      </c>
      <c r="F11" s="1">
        <v>11.9</v>
      </c>
      <c r="G11" s="1">
        <v>86.9</v>
      </c>
      <c r="H11" s="1">
        <v>82</v>
      </c>
    </row>
    <row r="12" spans="1:8" x14ac:dyDescent="0.25">
      <c r="A12" s="1"/>
      <c r="B12" s="1" t="s">
        <v>38</v>
      </c>
      <c r="C12" s="1">
        <v>85</v>
      </c>
      <c r="D12" s="1">
        <v>8.5399999999999991</v>
      </c>
      <c r="E12" s="1">
        <v>9.5500000000000007</v>
      </c>
      <c r="F12" s="1">
        <v>11.18</v>
      </c>
      <c r="G12" s="1">
        <v>165</v>
      </c>
      <c r="H12" s="1">
        <v>303</v>
      </c>
    </row>
    <row r="13" spans="1:8" x14ac:dyDescent="0.25">
      <c r="A13" s="1"/>
      <c r="B13" s="1" t="s">
        <v>39</v>
      </c>
      <c r="C13" s="1">
        <v>70</v>
      </c>
      <c r="D13" s="1">
        <v>1.4</v>
      </c>
      <c r="E13" s="1">
        <v>2.2999999999999998</v>
      </c>
      <c r="F13" s="1">
        <v>6.6</v>
      </c>
      <c r="G13" s="1">
        <v>52.57</v>
      </c>
      <c r="H13" s="1">
        <v>354</v>
      </c>
    </row>
    <row r="14" spans="1:8" x14ac:dyDescent="0.25">
      <c r="A14" s="1"/>
      <c r="B14" s="1" t="s">
        <v>75</v>
      </c>
      <c r="C14" s="1">
        <v>80</v>
      </c>
      <c r="D14" s="1">
        <v>1.63</v>
      </c>
      <c r="E14" s="1">
        <v>2.6</v>
      </c>
      <c r="F14" s="1">
        <v>10.9</v>
      </c>
      <c r="G14" s="1">
        <v>73.2</v>
      </c>
      <c r="H14" s="1">
        <v>339</v>
      </c>
    </row>
    <row r="15" spans="1:8" x14ac:dyDescent="0.25">
      <c r="A15" s="1"/>
      <c r="B15" s="1" t="s">
        <v>21</v>
      </c>
      <c r="C15" s="1">
        <v>40</v>
      </c>
      <c r="D15" s="1">
        <v>1.6</v>
      </c>
      <c r="E15" s="1">
        <v>0.2</v>
      </c>
      <c r="F15" s="1">
        <v>9.6999999999999993</v>
      </c>
      <c r="G15" s="1">
        <v>47</v>
      </c>
      <c r="H15" s="1"/>
    </row>
    <row r="16" spans="1:8" x14ac:dyDescent="0.25">
      <c r="A16" s="1"/>
      <c r="B16" s="1" t="s">
        <v>44</v>
      </c>
      <c r="C16" s="1">
        <v>30</v>
      </c>
      <c r="D16" s="1">
        <v>1.4</v>
      </c>
      <c r="E16" s="1">
        <v>0.2</v>
      </c>
      <c r="F16" s="1">
        <v>14.9</v>
      </c>
      <c r="G16" s="1">
        <v>67.2</v>
      </c>
      <c r="H16" s="1"/>
    </row>
    <row r="17" spans="1:8" x14ac:dyDescent="0.25">
      <c r="A17" s="1"/>
      <c r="B17" s="1" t="s">
        <v>40</v>
      </c>
      <c r="C17" s="1">
        <v>200</v>
      </c>
      <c r="D17" s="1">
        <v>0.16</v>
      </c>
      <c r="E17" s="1">
        <v>0.16</v>
      </c>
      <c r="F17" s="1">
        <v>23.9</v>
      </c>
      <c r="G17" s="1">
        <v>97.6</v>
      </c>
      <c r="H17" s="1">
        <v>390</v>
      </c>
    </row>
    <row r="18" spans="1:8" x14ac:dyDescent="0.25">
      <c r="A18" s="2" t="s">
        <v>24</v>
      </c>
      <c r="B18" s="1"/>
      <c r="C18" s="2">
        <f t="shared" ref="C18:F18" si="1">C10+C11+C12+C13+C14+C15+C16+C17</f>
        <v>695</v>
      </c>
      <c r="D18" s="2">
        <f t="shared" si="1"/>
        <v>16.34</v>
      </c>
      <c r="E18" s="2">
        <f t="shared" si="1"/>
        <v>18.720000000000002</v>
      </c>
      <c r="F18" s="2">
        <f t="shared" si="1"/>
        <v>89.84</v>
      </c>
      <c r="G18" s="2">
        <f>G10+G11+G12+G13+G14+G15+G16+G17</f>
        <v>593.47</v>
      </c>
      <c r="H18" s="1"/>
    </row>
    <row r="19" spans="1:8" x14ac:dyDescent="0.25">
      <c r="A19" s="2" t="s">
        <v>33</v>
      </c>
      <c r="B19" s="1" t="s">
        <v>41</v>
      </c>
      <c r="C19" s="1">
        <v>80</v>
      </c>
      <c r="D19" s="1">
        <v>8.69</v>
      </c>
      <c r="E19" s="1">
        <v>3.62</v>
      </c>
      <c r="F19" s="1">
        <v>29.89</v>
      </c>
      <c r="G19" s="1">
        <v>187.2</v>
      </c>
      <c r="H19" s="3" t="s">
        <v>42</v>
      </c>
    </row>
    <row r="20" spans="1:8" x14ac:dyDescent="0.25">
      <c r="A20" s="1"/>
      <c r="B20" s="1" t="s">
        <v>8</v>
      </c>
      <c r="C20" s="1">
        <v>200</v>
      </c>
      <c r="D20" s="1">
        <v>0.04</v>
      </c>
      <c r="E20" s="1">
        <v>0.01</v>
      </c>
      <c r="F20" s="1">
        <v>9.32</v>
      </c>
      <c r="G20" s="1">
        <v>44</v>
      </c>
      <c r="H20" s="1">
        <v>411</v>
      </c>
    </row>
    <row r="21" spans="1:8" x14ac:dyDescent="0.25">
      <c r="A21" s="2" t="s">
        <v>27</v>
      </c>
      <c r="B21" s="1"/>
      <c r="C21" s="2">
        <f>C19+C20</f>
        <v>280</v>
      </c>
      <c r="D21" s="2">
        <f t="shared" ref="D21:G21" si="2">D19+D20</f>
        <v>8.7299999999999986</v>
      </c>
      <c r="E21" s="2">
        <f t="shared" si="2"/>
        <v>3.63</v>
      </c>
      <c r="F21" s="2">
        <f t="shared" si="2"/>
        <v>39.21</v>
      </c>
      <c r="G21" s="2">
        <f t="shared" si="2"/>
        <v>231.2</v>
      </c>
      <c r="H21" s="1"/>
    </row>
    <row r="22" spans="1:8" x14ac:dyDescent="0.25">
      <c r="A22" s="2" t="s">
        <v>28</v>
      </c>
      <c r="B22" s="1"/>
      <c r="C22" s="2">
        <f>C7+C9+C18+C21</f>
        <v>1490</v>
      </c>
      <c r="D22" s="2">
        <f>D7+D9+D18+D21</f>
        <v>32.43</v>
      </c>
      <c r="E22" s="2">
        <f>E7+E9+E18+E21</f>
        <v>28.13</v>
      </c>
      <c r="F22" s="2">
        <f>F7+F9+F18+F21</f>
        <v>196.39000000000001</v>
      </c>
      <c r="G22" s="2">
        <f>G7+G9+G18+G21</f>
        <v>1240.67</v>
      </c>
      <c r="H22" s="1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G22" sqref="C22:G22"/>
    </sheetView>
  </sheetViews>
  <sheetFormatPr defaultRowHeight="15" x14ac:dyDescent="0.25"/>
  <cols>
    <col min="1" max="1" width="22.7109375" customWidth="1"/>
    <col min="2" max="2" width="36.85546875" customWidth="1"/>
    <col min="3" max="3" width="6.5703125" customWidth="1"/>
    <col min="5" max="5" width="7.140625" customWidth="1"/>
    <col min="8" max="8" width="13.5703125" customWidth="1"/>
  </cols>
  <sheetData>
    <row r="1" spans="1:8" x14ac:dyDescent="0.25">
      <c r="A1" s="9" t="s">
        <v>0</v>
      </c>
      <c r="B1" s="9" t="s">
        <v>1</v>
      </c>
      <c r="C1" s="9" t="s">
        <v>2</v>
      </c>
      <c r="D1" s="11" t="s">
        <v>3</v>
      </c>
      <c r="E1" s="12"/>
      <c r="F1" s="13"/>
      <c r="G1" s="14" t="s">
        <v>4</v>
      </c>
      <c r="H1" s="9" t="s">
        <v>5</v>
      </c>
    </row>
    <row r="2" spans="1:8" x14ac:dyDescent="0.25">
      <c r="A2" s="10"/>
      <c r="B2" s="10"/>
      <c r="C2" s="10"/>
      <c r="D2" s="1" t="s">
        <v>12</v>
      </c>
      <c r="E2" s="1" t="s">
        <v>13</v>
      </c>
      <c r="F2" s="1" t="s">
        <v>14</v>
      </c>
      <c r="G2" s="15"/>
      <c r="H2" s="10"/>
    </row>
    <row r="3" spans="1:8" x14ac:dyDescent="0.25">
      <c r="A3" s="2" t="s">
        <v>67</v>
      </c>
      <c r="B3" s="1"/>
      <c r="C3" s="1"/>
      <c r="D3" s="1"/>
      <c r="E3" s="1"/>
      <c r="F3" s="1"/>
      <c r="G3" s="1"/>
      <c r="H3" s="1"/>
    </row>
    <row r="4" spans="1:8" x14ac:dyDescent="0.25">
      <c r="A4" s="2" t="s">
        <v>7</v>
      </c>
      <c r="B4" s="1" t="s">
        <v>86</v>
      </c>
      <c r="C4" s="1">
        <v>170</v>
      </c>
      <c r="D4" s="1">
        <v>18.100000000000001</v>
      </c>
      <c r="E4" s="1">
        <v>31.6</v>
      </c>
      <c r="F4" s="1">
        <v>2.8</v>
      </c>
      <c r="G4" s="1">
        <v>368</v>
      </c>
      <c r="H4" s="1">
        <v>229</v>
      </c>
    </row>
    <row r="5" spans="1:8" x14ac:dyDescent="0.25">
      <c r="A5" s="1"/>
      <c r="B5" s="1" t="s">
        <v>8</v>
      </c>
      <c r="C5" s="1">
        <v>200</v>
      </c>
      <c r="D5" s="1">
        <v>0.04</v>
      </c>
      <c r="E5" s="1">
        <v>0.01</v>
      </c>
      <c r="F5" s="1">
        <v>9.32</v>
      </c>
      <c r="G5" s="1">
        <v>44</v>
      </c>
      <c r="H5" s="1">
        <v>411</v>
      </c>
    </row>
    <row r="6" spans="1:8" x14ac:dyDescent="0.25">
      <c r="A6" s="1"/>
      <c r="B6" s="1" t="s">
        <v>91</v>
      </c>
      <c r="C6" s="1">
        <v>55</v>
      </c>
      <c r="D6" s="1">
        <v>2.4900000000000002</v>
      </c>
      <c r="E6" s="1">
        <v>3.93</v>
      </c>
      <c r="F6" s="1">
        <v>27.56</v>
      </c>
      <c r="G6" s="1">
        <v>141</v>
      </c>
      <c r="H6" s="1">
        <v>2</v>
      </c>
    </row>
    <row r="7" spans="1:8" x14ac:dyDescent="0.25">
      <c r="A7" s="2" t="s">
        <v>9</v>
      </c>
      <c r="B7" s="1"/>
      <c r="C7" s="2">
        <f>C4+C5+C6</f>
        <v>425</v>
      </c>
      <c r="D7" s="2">
        <f t="shared" ref="D7:G7" si="0">D4+D5+D6</f>
        <v>20.630000000000003</v>
      </c>
      <c r="E7" s="2">
        <f t="shared" si="0"/>
        <v>35.540000000000006</v>
      </c>
      <c r="F7" s="2">
        <f t="shared" si="0"/>
        <v>39.68</v>
      </c>
      <c r="G7" s="2">
        <f t="shared" si="0"/>
        <v>553</v>
      </c>
      <c r="H7" s="2"/>
    </row>
    <row r="8" spans="1:8" x14ac:dyDescent="0.25">
      <c r="A8" s="2" t="s">
        <v>10</v>
      </c>
      <c r="B8" s="1" t="s">
        <v>11</v>
      </c>
      <c r="C8" s="1">
        <v>180</v>
      </c>
      <c r="D8" s="1">
        <v>0.9</v>
      </c>
      <c r="E8" s="1">
        <v>0</v>
      </c>
      <c r="F8" s="1">
        <v>19.5</v>
      </c>
      <c r="G8" s="1">
        <v>86</v>
      </c>
      <c r="H8" s="1">
        <v>418</v>
      </c>
    </row>
    <row r="9" spans="1:8" x14ac:dyDescent="0.25">
      <c r="A9" s="2" t="s">
        <v>23</v>
      </c>
      <c r="B9" s="1"/>
      <c r="C9" s="2">
        <v>180</v>
      </c>
      <c r="D9" s="2">
        <v>0.9</v>
      </c>
      <c r="E9" s="2">
        <v>0</v>
      </c>
      <c r="F9" s="2">
        <v>19.5</v>
      </c>
      <c r="G9" s="2">
        <v>86</v>
      </c>
      <c r="H9" s="1"/>
    </row>
    <row r="10" spans="1:8" x14ac:dyDescent="0.25">
      <c r="A10" s="2" t="s">
        <v>15</v>
      </c>
      <c r="B10" s="1" t="s">
        <v>63</v>
      </c>
      <c r="C10" s="7">
        <v>50</v>
      </c>
      <c r="D10" s="7">
        <v>0.4</v>
      </c>
      <c r="E10" s="7">
        <v>0.1</v>
      </c>
      <c r="F10" s="7">
        <v>0.9</v>
      </c>
      <c r="G10" s="7">
        <v>6.5</v>
      </c>
      <c r="H10" s="1"/>
    </row>
    <row r="11" spans="1:8" x14ac:dyDescent="0.25">
      <c r="B11" s="1" t="s">
        <v>46</v>
      </c>
      <c r="C11" s="1">
        <v>180</v>
      </c>
      <c r="D11" s="1">
        <v>1.25</v>
      </c>
      <c r="E11" s="1">
        <v>3.5</v>
      </c>
      <c r="F11" s="1">
        <v>6.11</v>
      </c>
      <c r="G11" s="1">
        <v>61.02</v>
      </c>
      <c r="H11" s="1">
        <v>73</v>
      </c>
    </row>
    <row r="12" spans="1:8" x14ac:dyDescent="0.25">
      <c r="A12" s="1"/>
      <c r="B12" s="1" t="s">
        <v>62</v>
      </c>
      <c r="C12" s="1">
        <v>80</v>
      </c>
      <c r="D12" s="1">
        <v>10.4</v>
      </c>
      <c r="E12" s="1">
        <v>6.06</v>
      </c>
      <c r="F12" s="1">
        <v>10</v>
      </c>
      <c r="G12" s="1">
        <v>134.46</v>
      </c>
      <c r="H12" s="1">
        <v>271</v>
      </c>
    </row>
    <row r="13" spans="1:8" x14ac:dyDescent="0.25">
      <c r="A13" s="1"/>
      <c r="B13" s="1" t="s">
        <v>56</v>
      </c>
      <c r="C13" s="1">
        <v>150</v>
      </c>
      <c r="D13" s="1">
        <v>2.7</v>
      </c>
      <c r="E13" s="1">
        <v>4.2</v>
      </c>
      <c r="F13" s="1">
        <v>17.7</v>
      </c>
      <c r="G13" s="1">
        <v>119</v>
      </c>
      <c r="H13" s="1">
        <v>339</v>
      </c>
    </row>
    <row r="14" spans="1:8" x14ac:dyDescent="0.25">
      <c r="A14" s="1"/>
      <c r="B14" s="1" t="s">
        <v>21</v>
      </c>
      <c r="C14" s="1">
        <v>40</v>
      </c>
      <c r="D14" s="1">
        <v>1.6</v>
      </c>
      <c r="E14" s="1">
        <v>0.2</v>
      </c>
      <c r="F14" s="1">
        <v>9.6999999999999993</v>
      </c>
      <c r="G14" s="1">
        <v>47</v>
      </c>
      <c r="H14" s="1"/>
    </row>
    <row r="15" spans="1:8" x14ac:dyDescent="0.25">
      <c r="A15" s="1"/>
      <c r="B15" s="1" t="s">
        <v>44</v>
      </c>
      <c r="C15" s="1">
        <v>30</v>
      </c>
      <c r="D15" s="1">
        <v>1.4</v>
      </c>
      <c r="E15" s="1">
        <v>0.2</v>
      </c>
      <c r="F15" s="1">
        <v>14.9</v>
      </c>
      <c r="G15" s="1">
        <v>67.2</v>
      </c>
      <c r="H15" s="1"/>
    </row>
    <row r="16" spans="1:8" x14ac:dyDescent="0.25">
      <c r="A16" s="1"/>
      <c r="B16" s="1" t="s">
        <v>20</v>
      </c>
      <c r="C16" s="1">
        <v>200</v>
      </c>
      <c r="D16" s="1">
        <v>0.44</v>
      </c>
      <c r="E16" s="1">
        <v>0.03</v>
      </c>
      <c r="F16" s="1">
        <v>27.8</v>
      </c>
      <c r="G16" s="1">
        <v>113</v>
      </c>
      <c r="H16" s="1">
        <v>394</v>
      </c>
    </row>
    <row r="17" spans="1:8" x14ac:dyDescent="0.25">
      <c r="A17" s="2" t="s">
        <v>24</v>
      </c>
      <c r="B17" s="1"/>
      <c r="C17" s="2">
        <f>C10+C11+C12+C13+C14+C15+C16</f>
        <v>730</v>
      </c>
      <c r="D17" s="2">
        <f t="shared" ref="D17:G17" si="1">D10+D11+D12+D13+D14+D15+D16</f>
        <v>18.190000000000001</v>
      </c>
      <c r="E17" s="2">
        <f t="shared" si="1"/>
        <v>14.289999999999997</v>
      </c>
      <c r="F17" s="2">
        <f t="shared" si="1"/>
        <v>87.11</v>
      </c>
      <c r="G17" s="2">
        <f t="shared" si="1"/>
        <v>548.18000000000006</v>
      </c>
      <c r="H17" s="1"/>
    </row>
    <row r="18" spans="1:8" x14ac:dyDescent="0.25">
      <c r="A18" s="2" t="s">
        <v>33</v>
      </c>
      <c r="B18" s="1" t="s">
        <v>94</v>
      </c>
      <c r="C18" s="1">
        <v>60</v>
      </c>
      <c r="D18" s="1">
        <v>16.809999999999999</v>
      </c>
      <c r="E18" s="1">
        <v>2.2599999999999998</v>
      </c>
      <c r="F18" s="1">
        <v>0.3</v>
      </c>
      <c r="G18" s="1">
        <v>89</v>
      </c>
      <c r="H18" s="1">
        <v>289</v>
      </c>
    </row>
    <row r="19" spans="1:8" x14ac:dyDescent="0.25">
      <c r="A19" s="2"/>
      <c r="B19" s="1" t="s">
        <v>95</v>
      </c>
      <c r="C19" s="1">
        <v>150</v>
      </c>
      <c r="D19" s="1">
        <v>4.7</v>
      </c>
      <c r="E19" s="1">
        <v>5.4</v>
      </c>
      <c r="F19" s="1">
        <v>42.2</v>
      </c>
      <c r="G19" s="1">
        <v>209.65</v>
      </c>
      <c r="H19" s="1"/>
    </row>
    <row r="20" spans="1:8" x14ac:dyDescent="0.25">
      <c r="B20" s="1" t="s">
        <v>21</v>
      </c>
      <c r="C20" s="1">
        <v>20</v>
      </c>
      <c r="D20" s="1">
        <v>0.8</v>
      </c>
      <c r="E20" s="1">
        <v>0.1</v>
      </c>
      <c r="F20" s="1">
        <v>4.9000000000000004</v>
      </c>
      <c r="G20" s="1">
        <v>23.5</v>
      </c>
      <c r="H20" s="1"/>
    </row>
    <row r="21" spans="1:8" x14ac:dyDescent="0.25">
      <c r="A21" s="1"/>
      <c r="B21" s="1" t="s">
        <v>8</v>
      </c>
      <c r="C21" s="1">
        <v>180</v>
      </c>
      <c r="D21" s="1">
        <v>0.04</v>
      </c>
      <c r="E21" s="1">
        <v>0.01</v>
      </c>
      <c r="F21" s="1">
        <v>8.4</v>
      </c>
      <c r="G21" s="1">
        <v>40</v>
      </c>
      <c r="H21" s="1">
        <v>411</v>
      </c>
    </row>
    <row r="22" spans="1:8" x14ac:dyDescent="0.25">
      <c r="A22" s="2" t="s">
        <v>27</v>
      </c>
      <c r="B22" s="1"/>
      <c r="C22" s="2">
        <f t="shared" ref="C22:F22" si="2">C18+C19+C20+C21</f>
        <v>410</v>
      </c>
      <c r="D22" s="2">
        <f t="shared" si="2"/>
        <v>22.349999999999998</v>
      </c>
      <c r="E22" s="2">
        <f t="shared" si="2"/>
        <v>7.77</v>
      </c>
      <c r="F22" s="2">
        <f t="shared" si="2"/>
        <v>55.8</v>
      </c>
      <c r="G22" s="2">
        <f>G18+G19+G20+G21</f>
        <v>362.15</v>
      </c>
      <c r="H22" s="1"/>
    </row>
    <row r="23" spans="1:8" x14ac:dyDescent="0.25">
      <c r="A23" s="2" t="s">
        <v>28</v>
      </c>
      <c r="B23" s="1"/>
      <c r="C23" s="2">
        <f>C7+C9+C17+C22</f>
        <v>1745</v>
      </c>
      <c r="D23" s="2">
        <f t="shared" ref="D23:G23" si="3">D7+D9+D17+D22</f>
        <v>62.069999999999993</v>
      </c>
      <c r="E23" s="2">
        <f t="shared" si="3"/>
        <v>57.600000000000009</v>
      </c>
      <c r="F23" s="2">
        <f t="shared" si="3"/>
        <v>202.08999999999997</v>
      </c>
      <c r="G23" s="2">
        <f t="shared" si="3"/>
        <v>1549.33</v>
      </c>
      <c r="H23" s="1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D30" sqref="D30"/>
    </sheetView>
  </sheetViews>
  <sheetFormatPr defaultRowHeight="15" x14ac:dyDescent="0.25"/>
  <cols>
    <col min="1" max="1" width="22.28515625" customWidth="1"/>
    <col min="2" max="2" width="32" customWidth="1"/>
    <col min="3" max="3" width="7.140625" customWidth="1"/>
    <col min="8" max="8" width="15.140625" customWidth="1"/>
  </cols>
  <sheetData>
    <row r="1" spans="1:8" x14ac:dyDescent="0.25">
      <c r="A1" s="9" t="s">
        <v>0</v>
      </c>
      <c r="B1" s="9" t="s">
        <v>1</v>
      </c>
      <c r="C1" s="9" t="s">
        <v>2</v>
      </c>
      <c r="D1" s="11" t="s">
        <v>3</v>
      </c>
      <c r="E1" s="12"/>
      <c r="F1" s="13"/>
      <c r="G1" s="14" t="s">
        <v>4</v>
      </c>
      <c r="H1" s="9" t="s">
        <v>5</v>
      </c>
    </row>
    <row r="2" spans="1:8" x14ac:dyDescent="0.25">
      <c r="A2" s="10"/>
      <c r="B2" s="10"/>
      <c r="C2" s="10"/>
      <c r="D2" s="1" t="s">
        <v>12</v>
      </c>
      <c r="E2" s="1" t="s">
        <v>13</v>
      </c>
      <c r="F2" s="1" t="s">
        <v>14</v>
      </c>
      <c r="G2" s="15"/>
      <c r="H2" s="10"/>
    </row>
    <row r="3" spans="1:8" x14ac:dyDescent="0.25">
      <c r="A3" s="2" t="s">
        <v>68</v>
      </c>
      <c r="B3" s="1"/>
      <c r="C3" s="1"/>
      <c r="D3" s="1"/>
      <c r="E3" s="1"/>
      <c r="F3" s="1"/>
      <c r="G3" s="1"/>
      <c r="H3" s="1"/>
    </row>
    <row r="4" spans="1:8" x14ac:dyDescent="0.25">
      <c r="A4" s="2" t="s">
        <v>7</v>
      </c>
      <c r="B4" s="1" t="s">
        <v>87</v>
      </c>
      <c r="C4" s="1">
        <v>200</v>
      </c>
      <c r="D4" s="1">
        <v>25.11</v>
      </c>
      <c r="E4" s="1">
        <v>12.3</v>
      </c>
      <c r="F4" s="1">
        <v>24.5</v>
      </c>
      <c r="G4" s="1">
        <v>309.60000000000002</v>
      </c>
      <c r="H4" s="1">
        <v>244</v>
      </c>
    </row>
    <row r="5" spans="1:8" x14ac:dyDescent="0.25">
      <c r="A5" s="2"/>
      <c r="B5" s="1" t="s">
        <v>91</v>
      </c>
      <c r="C5" s="1">
        <v>55</v>
      </c>
      <c r="D5" s="1">
        <v>2.4900000000000002</v>
      </c>
      <c r="E5" s="1">
        <v>3.93</v>
      </c>
      <c r="F5" s="1">
        <v>27.56</v>
      </c>
      <c r="G5" s="1">
        <v>141</v>
      </c>
      <c r="H5" s="1">
        <v>2</v>
      </c>
    </row>
    <row r="6" spans="1:8" x14ac:dyDescent="0.25">
      <c r="A6" s="1"/>
      <c r="B6" s="1" t="s">
        <v>8</v>
      </c>
      <c r="C6" s="1">
        <v>200</v>
      </c>
      <c r="D6" s="1">
        <v>0.04</v>
      </c>
      <c r="E6" s="1">
        <v>0.01</v>
      </c>
      <c r="F6" s="1">
        <v>9.32</v>
      </c>
      <c r="G6" s="1">
        <v>44</v>
      </c>
      <c r="H6" s="1">
        <v>411</v>
      </c>
    </row>
    <row r="7" spans="1:8" x14ac:dyDescent="0.25">
      <c r="A7" s="2" t="s">
        <v>9</v>
      </c>
      <c r="B7" s="1"/>
      <c r="C7" s="2">
        <f>C4+C6</f>
        <v>400</v>
      </c>
      <c r="D7" s="2">
        <f>D4+D6</f>
        <v>25.15</v>
      </c>
      <c r="E7" s="2">
        <f>E4+E6</f>
        <v>12.31</v>
      </c>
      <c r="F7" s="2">
        <f>F4+F6</f>
        <v>33.82</v>
      </c>
      <c r="G7" s="2">
        <f>G4+G6</f>
        <v>353.6</v>
      </c>
      <c r="H7" s="2"/>
    </row>
    <row r="8" spans="1:8" x14ac:dyDescent="0.25">
      <c r="A8" s="2" t="s">
        <v>10</v>
      </c>
      <c r="B8" s="1" t="s">
        <v>11</v>
      </c>
      <c r="C8" s="1">
        <v>180</v>
      </c>
      <c r="D8" s="1">
        <v>0.9</v>
      </c>
      <c r="E8" s="1">
        <v>0</v>
      </c>
      <c r="F8" s="1">
        <v>19.5</v>
      </c>
      <c r="G8" s="1">
        <v>86</v>
      </c>
      <c r="H8" s="1">
        <v>418</v>
      </c>
    </row>
    <row r="9" spans="1:8" x14ac:dyDescent="0.25">
      <c r="A9" s="2" t="s">
        <v>23</v>
      </c>
      <c r="B9" s="1"/>
      <c r="C9" s="2">
        <v>180</v>
      </c>
      <c r="D9" s="2">
        <v>0.9</v>
      </c>
      <c r="E9" s="2">
        <v>0</v>
      </c>
      <c r="F9" s="2">
        <v>19.5</v>
      </c>
      <c r="G9" s="2">
        <v>86</v>
      </c>
      <c r="H9" s="1"/>
    </row>
    <row r="10" spans="1:8" x14ac:dyDescent="0.25">
      <c r="A10" s="2" t="s">
        <v>15</v>
      </c>
      <c r="B10" s="1" t="s">
        <v>49</v>
      </c>
      <c r="C10" s="1">
        <v>180</v>
      </c>
      <c r="D10" s="1">
        <v>2.6</v>
      </c>
      <c r="E10" s="1">
        <v>3.7</v>
      </c>
      <c r="F10" s="1">
        <v>10.5</v>
      </c>
      <c r="G10" s="1">
        <v>85.14</v>
      </c>
      <c r="H10" s="1">
        <v>69</v>
      </c>
    </row>
    <row r="11" spans="1:8" x14ac:dyDescent="0.25">
      <c r="A11" s="1"/>
      <c r="B11" s="1" t="s">
        <v>52</v>
      </c>
      <c r="C11" s="1">
        <v>160</v>
      </c>
      <c r="D11" s="1">
        <v>20.63</v>
      </c>
      <c r="E11" s="1">
        <v>16.3</v>
      </c>
      <c r="F11" s="1">
        <v>5.24</v>
      </c>
      <c r="G11" s="1">
        <v>250</v>
      </c>
      <c r="H11" s="1">
        <v>293</v>
      </c>
    </row>
    <row r="12" spans="1:8" x14ac:dyDescent="0.25">
      <c r="A12" s="1"/>
      <c r="B12" s="1" t="s">
        <v>43</v>
      </c>
      <c r="C12" s="1">
        <v>130</v>
      </c>
      <c r="D12" s="1">
        <v>8.8000000000000007</v>
      </c>
      <c r="E12" s="1">
        <v>0.6</v>
      </c>
      <c r="F12" s="1">
        <v>17.2</v>
      </c>
      <c r="G12" s="1">
        <v>109.3</v>
      </c>
      <c r="H12" s="1">
        <v>330</v>
      </c>
    </row>
    <row r="13" spans="1:8" x14ac:dyDescent="0.25">
      <c r="A13" s="1"/>
      <c r="B13" s="1" t="s">
        <v>21</v>
      </c>
      <c r="C13" s="1">
        <v>40</v>
      </c>
      <c r="D13" s="1">
        <v>1.6</v>
      </c>
      <c r="E13" s="1">
        <v>0.2</v>
      </c>
      <c r="F13" s="1">
        <v>9.6999999999999993</v>
      </c>
      <c r="G13" s="1">
        <v>47</v>
      </c>
      <c r="H13" s="1"/>
    </row>
    <row r="14" spans="1:8" x14ac:dyDescent="0.25">
      <c r="A14" s="1"/>
      <c r="B14" s="1" t="s">
        <v>44</v>
      </c>
      <c r="C14" s="1">
        <v>30</v>
      </c>
      <c r="D14" s="1">
        <v>1.4</v>
      </c>
      <c r="E14" s="1">
        <v>0.2</v>
      </c>
      <c r="F14" s="1">
        <v>14.9</v>
      </c>
      <c r="G14" s="1">
        <v>67.2</v>
      </c>
      <c r="H14" s="1"/>
    </row>
    <row r="15" spans="1:8" x14ac:dyDescent="0.25">
      <c r="A15" s="1"/>
      <c r="B15" s="1" t="s">
        <v>40</v>
      </c>
      <c r="C15" s="1">
        <v>200</v>
      </c>
      <c r="D15" s="1">
        <v>0.16</v>
      </c>
      <c r="E15" s="1">
        <v>16</v>
      </c>
      <c r="F15" s="1">
        <v>23.9</v>
      </c>
      <c r="G15" s="1">
        <v>97.6</v>
      </c>
      <c r="H15" s="1">
        <v>394</v>
      </c>
    </row>
    <row r="16" spans="1:8" x14ac:dyDescent="0.25">
      <c r="A16" s="2" t="s">
        <v>24</v>
      </c>
      <c r="B16" s="1"/>
      <c r="C16" s="2">
        <f t="shared" ref="C16:F16" si="0">C10+C11+C12+C13+C14+C15</f>
        <v>740</v>
      </c>
      <c r="D16" s="2">
        <f t="shared" si="0"/>
        <v>35.19</v>
      </c>
      <c r="E16" s="2">
        <f t="shared" si="0"/>
        <v>37</v>
      </c>
      <c r="F16" s="2">
        <f t="shared" si="0"/>
        <v>81.44</v>
      </c>
      <c r="G16" s="2">
        <f>G10+G11+G12+G13+G14+G15</f>
        <v>656.24</v>
      </c>
      <c r="H16" s="1"/>
    </row>
    <row r="17" spans="1:10" x14ac:dyDescent="0.25">
      <c r="A17" s="2" t="s">
        <v>33</v>
      </c>
      <c r="B17" s="1" t="s">
        <v>81</v>
      </c>
      <c r="C17" s="1">
        <v>50</v>
      </c>
      <c r="D17" s="1">
        <v>3.88</v>
      </c>
      <c r="E17" s="1">
        <v>2.36</v>
      </c>
      <c r="F17" s="1">
        <v>26.15</v>
      </c>
      <c r="G17" s="1">
        <v>141</v>
      </c>
      <c r="H17" s="1">
        <v>441</v>
      </c>
      <c r="J17" t="s">
        <v>73</v>
      </c>
    </row>
    <row r="18" spans="1:10" x14ac:dyDescent="0.25">
      <c r="A18" s="1"/>
      <c r="B18" s="1" t="s">
        <v>8</v>
      </c>
      <c r="C18" s="1">
        <v>200</v>
      </c>
      <c r="D18" s="1">
        <v>0.04</v>
      </c>
      <c r="E18" s="1">
        <v>0.01</v>
      </c>
      <c r="F18" s="1">
        <v>9.32</v>
      </c>
      <c r="G18" s="1">
        <v>44</v>
      </c>
      <c r="H18" s="1">
        <v>411</v>
      </c>
    </row>
    <row r="19" spans="1:10" x14ac:dyDescent="0.25">
      <c r="A19" s="2" t="s">
        <v>27</v>
      </c>
      <c r="B19" s="1"/>
      <c r="C19" s="2">
        <f>C17+C18</f>
        <v>250</v>
      </c>
      <c r="D19" s="2">
        <f t="shared" ref="D19:G19" si="1">D17+D18</f>
        <v>3.92</v>
      </c>
      <c r="E19" s="2">
        <f t="shared" si="1"/>
        <v>2.3699999999999997</v>
      </c>
      <c r="F19" s="2">
        <f t="shared" si="1"/>
        <v>35.47</v>
      </c>
      <c r="G19" s="2">
        <f t="shared" si="1"/>
        <v>185</v>
      </c>
      <c r="H19" s="1"/>
    </row>
    <row r="20" spans="1:10" x14ac:dyDescent="0.25">
      <c r="A20" s="2" t="s">
        <v>28</v>
      </c>
      <c r="B20" s="1"/>
      <c r="C20" s="2">
        <f>C7+C9+C16+C19</f>
        <v>1570</v>
      </c>
      <c r="D20" s="2">
        <f t="shared" ref="D20:G20" si="2">D7+D9+D16+D19</f>
        <v>65.16</v>
      </c>
      <c r="E20" s="2">
        <f t="shared" si="2"/>
        <v>51.68</v>
      </c>
      <c r="F20" s="2">
        <f t="shared" si="2"/>
        <v>170.23</v>
      </c>
      <c r="G20" s="2">
        <f t="shared" si="2"/>
        <v>1280.8400000000001</v>
      </c>
      <c r="H20" s="1"/>
    </row>
    <row r="27" spans="1:10" x14ac:dyDescent="0.25">
      <c r="H27" s="8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G23" sqref="G23"/>
    </sheetView>
  </sheetViews>
  <sheetFormatPr defaultRowHeight="15" x14ac:dyDescent="0.25"/>
  <cols>
    <col min="1" max="1" width="22.7109375" customWidth="1"/>
    <col min="2" max="2" width="32.28515625" customWidth="1"/>
    <col min="3" max="3" width="9.7109375" customWidth="1"/>
    <col min="8" max="8" width="13.140625" customWidth="1"/>
  </cols>
  <sheetData>
    <row r="1" spans="1:13" x14ac:dyDescent="0.25">
      <c r="A1" s="9" t="s">
        <v>0</v>
      </c>
      <c r="B1" s="9" t="s">
        <v>1</v>
      </c>
      <c r="C1" s="9" t="s">
        <v>2</v>
      </c>
      <c r="D1" s="11" t="s">
        <v>3</v>
      </c>
      <c r="E1" s="12"/>
      <c r="F1" s="13"/>
      <c r="G1" s="14" t="s">
        <v>4</v>
      </c>
      <c r="H1" s="9" t="s">
        <v>5</v>
      </c>
    </row>
    <row r="2" spans="1:13" x14ac:dyDescent="0.25">
      <c r="A2" s="10"/>
      <c r="B2" s="10"/>
      <c r="C2" s="10"/>
      <c r="D2" s="1" t="s">
        <v>12</v>
      </c>
      <c r="E2" s="1" t="s">
        <v>13</v>
      </c>
      <c r="F2" s="1" t="s">
        <v>14</v>
      </c>
      <c r="G2" s="15"/>
      <c r="H2" s="10"/>
    </row>
    <row r="3" spans="1:13" x14ac:dyDescent="0.25">
      <c r="A3" s="2" t="s">
        <v>69</v>
      </c>
      <c r="B3" s="1"/>
      <c r="C3" s="1"/>
      <c r="D3" s="1"/>
      <c r="E3" s="1"/>
      <c r="F3" s="1"/>
      <c r="G3" s="1"/>
      <c r="H3" s="1"/>
    </row>
    <row r="4" spans="1:13" x14ac:dyDescent="0.25">
      <c r="A4" s="2" t="s">
        <v>7</v>
      </c>
      <c r="B4" s="1" t="s">
        <v>88</v>
      </c>
      <c r="C4" s="1">
        <v>160</v>
      </c>
      <c r="D4" s="1">
        <v>3.27</v>
      </c>
      <c r="E4" s="1">
        <v>4</v>
      </c>
      <c r="F4" s="1">
        <v>29.5</v>
      </c>
      <c r="G4" s="1">
        <v>175.6</v>
      </c>
      <c r="H4" s="1">
        <v>182</v>
      </c>
    </row>
    <row r="5" spans="1:13" x14ac:dyDescent="0.25">
      <c r="A5" s="2"/>
      <c r="B5" s="1" t="s">
        <v>21</v>
      </c>
      <c r="C5" s="1">
        <v>40</v>
      </c>
      <c r="D5" s="1">
        <v>1.6</v>
      </c>
      <c r="E5" s="1">
        <v>0.2</v>
      </c>
      <c r="F5" s="1">
        <v>9.6999999999999993</v>
      </c>
      <c r="G5" s="1">
        <v>47</v>
      </c>
      <c r="H5" s="1"/>
    </row>
    <row r="6" spans="1:13" x14ac:dyDescent="0.25">
      <c r="A6" s="1"/>
      <c r="B6" s="1" t="s">
        <v>8</v>
      </c>
      <c r="C6" s="1">
        <v>200</v>
      </c>
      <c r="D6" s="1">
        <v>0.04</v>
      </c>
      <c r="E6" s="1">
        <v>0.01</v>
      </c>
      <c r="F6" s="1">
        <v>9.32</v>
      </c>
      <c r="G6" s="1">
        <v>44</v>
      </c>
      <c r="H6" s="1">
        <v>411</v>
      </c>
    </row>
    <row r="7" spans="1:13" x14ac:dyDescent="0.25">
      <c r="A7" s="2" t="s">
        <v>9</v>
      </c>
      <c r="B7" s="1"/>
      <c r="C7" s="2">
        <f t="shared" ref="C7:F7" si="0">C4+C5+C6</f>
        <v>400</v>
      </c>
      <c r="D7" s="2">
        <f t="shared" si="0"/>
        <v>4.91</v>
      </c>
      <c r="E7" s="2">
        <f t="shared" si="0"/>
        <v>4.21</v>
      </c>
      <c r="F7" s="2">
        <f t="shared" si="0"/>
        <v>48.52</v>
      </c>
      <c r="G7" s="2">
        <f>G4+G5+G6</f>
        <v>266.60000000000002</v>
      </c>
      <c r="H7" s="2"/>
    </row>
    <row r="8" spans="1:13" x14ac:dyDescent="0.25">
      <c r="A8" s="2" t="s">
        <v>10</v>
      </c>
      <c r="B8" s="1" t="s">
        <v>30</v>
      </c>
      <c r="C8" s="1">
        <v>100</v>
      </c>
      <c r="D8" s="1">
        <v>0.6</v>
      </c>
      <c r="E8" s="1">
        <v>0.6</v>
      </c>
      <c r="F8" s="1">
        <v>1.2</v>
      </c>
      <c r="G8" s="1">
        <v>86</v>
      </c>
      <c r="H8" s="1">
        <v>386</v>
      </c>
    </row>
    <row r="9" spans="1:13" x14ac:dyDescent="0.25">
      <c r="A9" s="2" t="s">
        <v>23</v>
      </c>
      <c r="B9" s="1"/>
      <c r="C9" s="2">
        <v>100</v>
      </c>
      <c r="D9" s="2">
        <v>0.6</v>
      </c>
      <c r="E9" s="2">
        <v>0.6</v>
      </c>
      <c r="F9" s="2">
        <v>1.2</v>
      </c>
      <c r="G9" s="2">
        <v>86</v>
      </c>
      <c r="H9" s="1"/>
    </row>
    <row r="10" spans="1:13" x14ac:dyDescent="0.25">
      <c r="A10" s="2" t="s">
        <v>15</v>
      </c>
      <c r="B10" s="1" t="s">
        <v>53</v>
      </c>
      <c r="C10" s="1">
        <v>50</v>
      </c>
      <c r="D10" s="1">
        <v>1.1000000000000001</v>
      </c>
      <c r="E10" s="1">
        <v>2.2999999999999998</v>
      </c>
      <c r="F10" s="1">
        <v>5.4</v>
      </c>
      <c r="G10" s="1">
        <v>46.9</v>
      </c>
      <c r="H10" s="1">
        <v>55</v>
      </c>
    </row>
    <row r="11" spans="1:13" x14ac:dyDescent="0.25">
      <c r="A11" s="1"/>
      <c r="B11" s="1" t="s">
        <v>54</v>
      </c>
      <c r="C11" s="1">
        <v>180</v>
      </c>
      <c r="D11" s="1">
        <v>3.77</v>
      </c>
      <c r="E11" s="1">
        <v>2.1800000000000002</v>
      </c>
      <c r="F11" s="1">
        <v>12</v>
      </c>
      <c r="G11" s="1">
        <v>93.42</v>
      </c>
      <c r="H11" s="1">
        <v>89</v>
      </c>
    </row>
    <row r="12" spans="1:13" x14ac:dyDescent="0.25">
      <c r="A12" s="1"/>
      <c r="B12" s="1" t="s">
        <v>55</v>
      </c>
      <c r="C12" s="4">
        <v>80</v>
      </c>
      <c r="D12" s="5">
        <v>12.35</v>
      </c>
      <c r="E12" s="1">
        <v>13</v>
      </c>
      <c r="F12" s="1">
        <v>2.2999999999999998</v>
      </c>
      <c r="G12" s="1">
        <v>175</v>
      </c>
      <c r="H12" s="1">
        <v>327</v>
      </c>
      <c r="M12" s="6"/>
    </row>
    <row r="13" spans="1:13" x14ac:dyDescent="0.25">
      <c r="A13" s="1"/>
      <c r="B13" s="1" t="s">
        <v>56</v>
      </c>
      <c r="C13" s="1">
        <v>130</v>
      </c>
      <c r="D13" s="1">
        <v>2.7</v>
      </c>
      <c r="E13" s="1">
        <v>4.2</v>
      </c>
      <c r="F13" s="1">
        <v>17.7</v>
      </c>
      <c r="G13" s="1">
        <v>119</v>
      </c>
      <c r="H13" s="1">
        <v>339</v>
      </c>
    </row>
    <row r="14" spans="1:13" x14ac:dyDescent="0.25">
      <c r="A14" s="1"/>
      <c r="B14" s="1" t="s">
        <v>21</v>
      </c>
      <c r="C14" s="1">
        <v>40</v>
      </c>
      <c r="D14" s="1">
        <v>1.6</v>
      </c>
      <c r="E14" s="1">
        <v>0.2</v>
      </c>
      <c r="F14" s="1">
        <v>9.6999999999999993</v>
      </c>
      <c r="G14" s="1">
        <v>47</v>
      </c>
      <c r="H14" s="1"/>
    </row>
    <row r="15" spans="1:13" x14ac:dyDescent="0.25">
      <c r="A15" s="1"/>
      <c r="B15" s="1" t="s">
        <v>44</v>
      </c>
      <c r="C15" s="1">
        <v>30</v>
      </c>
      <c r="D15" s="1">
        <v>1.4</v>
      </c>
      <c r="E15" s="1">
        <v>0.2</v>
      </c>
      <c r="F15" s="1">
        <v>14.9</v>
      </c>
      <c r="G15" s="1">
        <v>67.2</v>
      </c>
      <c r="H15" s="1"/>
    </row>
    <row r="16" spans="1:13" x14ac:dyDescent="0.25">
      <c r="A16" s="1"/>
      <c r="B16" s="1" t="s">
        <v>20</v>
      </c>
      <c r="C16" s="1">
        <v>200</v>
      </c>
      <c r="D16" s="1">
        <v>0.44</v>
      </c>
      <c r="E16" s="1">
        <v>0.03</v>
      </c>
      <c r="F16" s="1">
        <v>27.8</v>
      </c>
      <c r="G16" s="1">
        <v>113</v>
      </c>
      <c r="H16" s="1">
        <v>394</v>
      </c>
    </row>
    <row r="17" spans="1:8" x14ac:dyDescent="0.25">
      <c r="A17" s="2" t="s">
        <v>24</v>
      </c>
      <c r="B17" s="1"/>
      <c r="C17" s="2">
        <f t="shared" ref="C17:F17" si="1">C10+C11+C12+C13+C14+C15+C16</f>
        <v>710</v>
      </c>
      <c r="D17" s="2">
        <f t="shared" si="1"/>
        <v>23.36</v>
      </c>
      <c r="E17" s="2">
        <f t="shared" si="1"/>
        <v>22.11</v>
      </c>
      <c r="F17" s="2">
        <f t="shared" si="1"/>
        <v>89.8</v>
      </c>
      <c r="G17" s="2">
        <f>G10+G11+G12+G13+G14+G15+G16</f>
        <v>661.52</v>
      </c>
      <c r="H17" s="1"/>
    </row>
    <row r="18" spans="1:8" x14ac:dyDescent="0.25">
      <c r="A18" s="2" t="s">
        <v>33</v>
      </c>
      <c r="B18" s="1" t="s">
        <v>17</v>
      </c>
      <c r="C18" s="1">
        <v>70</v>
      </c>
      <c r="D18" s="1">
        <v>11</v>
      </c>
      <c r="E18" s="1">
        <v>11.26</v>
      </c>
      <c r="F18" s="1">
        <v>11.64</v>
      </c>
      <c r="G18" s="1">
        <v>191.33</v>
      </c>
      <c r="H18" s="1">
        <v>322</v>
      </c>
    </row>
    <row r="19" spans="1:8" x14ac:dyDescent="0.25">
      <c r="A19" s="2"/>
      <c r="B19" s="1" t="s">
        <v>36</v>
      </c>
      <c r="C19" s="1">
        <v>50</v>
      </c>
      <c r="D19" s="1">
        <v>1.2</v>
      </c>
      <c r="E19" s="1">
        <v>2.2999999999999998</v>
      </c>
      <c r="F19" s="1">
        <v>3.7</v>
      </c>
      <c r="G19" s="1">
        <v>50.05</v>
      </c>
      <c r="H19" s="1">
        <v>55</v>
      </c>
    </row>
    <row r="20" spans="1:8" x14ac:dyDescent="0.25">
      <c r="A20" s="2"/>
      <c r="B20" s="1" t="s">
        <v>21</v>
      </c>
      <c r="C20" s="1">
        <v>20</v>
      </c>
      <c r="D20" s="1">
        <v>0.8</v>
      </c>
      <c r="E20" s="1">
        <v>0.1</v>
      </c>
      <c r="F20" s="1">
        <v>4.9000000000000004</v>
      </c>
      <c r="G20" s="1">
        <v>23.5</v>
      </c>
      <c r="H20" s="1"/>
    </row>
    <row r="21" spans="1:8" x14ac:dyDescent="0.25">
      <c r="A21" s="1"/>
      <c r="B21" s="1" t="s">
        <v>47</v>
      </c>
      <c r="C21" s="1">
        <v>200</v>
      </c>
      <c r="D21" s="1">
        <v>0.14000000000000001</v>
      </c>
      <c r="E21" s="1">
        <v>0.14000000000000001</v>
      </c>
      <c r="F21" s="1">
        <v>11.3</v>
      </c>
      <c r="G21" s="1">
        <v>45.6</v>
      </c>
      <c r="H21" s="1">
        <v>412</v>
      </c>
    </row>
    <row r="22" spans="1:8" x14ac:dyDescent="0.25">
      <c r="A22" s="2" t="s">
        <v>27</v>
      </c>
      <c r="B22" s="1"/>
      <c r="C22" s="2">
        <f>C18+C21</f>
        <v>270</v>
      </c>
      <c r="D22" s="2">
        <f t="shared" ref="D22" si="2">D18+D21</f>
        <v>11.14</v>
      </c>
      <c r="E22" s="2">
        <f t="shared" ref="E22" si="3">E18+E21</f>
        <v>11.4</v>
      </c>
      <c r="F22" s="2">
        <f t="shared" ref="F22" si="4">F18+F21</f>
        <v>22.94</v>
      </c>
      <c r="G22" s="2">
        <f>G18+G19+G20+G21</f>
        <v>310.48</v>
      </c>
      <c r="H22" s="1"/>
    </row>
    <row r="23" spans="1:8" x14ac:dyDescent="0.25">
      <c r="A23" s="2" t="s">
        <v>28</v>
      </c>
      <c r="B23" s="1"/>
      <c r="C23" s="2">
        <f>C7+C9+C17+C22</f>
        <v>1480</v>
      </c>
      <c r="D23" s="2">
        <f t="shared" ref="D23:G23" si="5">D7+D9+D17+D22</f>
        <v>40.01</v>
      </c>
      <c r="E23" s="2">
        <f t="shared" si="5"/>
        <v>38.32</v>
      </c>
      <c r="F23" s="2">
        <f t="shared" si="5"/>
        <v>162.46</v>
      </c>
      <c r="G23" s="2">
        <f t="shared" si="5"/>
        <v>1324.6</v>
      </c>
      <c r="H23" s="1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G19" sqref="G19"/>
    </sheetView>
  </sheetViews>
  <sheetFormatPr defaultRowHeight="15" x14ac:dyDescent="0.25"/>
  <cols>
    <col min="1" max="1" width="22.7109375" customWidth="1"/>
    <col min="2" max="2" width="32.7109375" customWidth="1"/>
    <col min="3" max="3" width="10" customWidth="1"/>
    <col min="8" max="8" width="13.28515625" customWidth="1"/>
  </cols>
  <sheetData>
    <row r="1" spans="1:8" x14ac:dyDescent="0.25">
      <c r="A1" s="9" t="s">
        <v>0</v>
      </c>
      <c r="B1" s="9" t="s">
        <v>1</v>
      </c>
      <c r="C1" s="9" t="s">
        <v>2</v>
      </c>
      <c r="D1" s="11" t="s">
        <v>3</v>
      </c>
      <c r="E1" s="12"/>
      <c r="F1" s="13"/>
      <c r="G1" s="14" t="s">
        <v>4</v>
      </c>
      <c r="H1" s="9" t="s">
        <v>5</v>
      </c>
    </row>
    <row r="2" spans="1:8" x14ac:dyDescent="0.25">
      <c r="A2" s="10"/>
      <c r="B2" s="10"/>
      <c r="C2" s="10"/>
      <c r="D2" s="1" t="s">
        <v>12</v>
      </c>
      <c r="E2" s="1" t="s">
        <v>13</v>
      </c>
      <c r="F2" s="1" t="s">
        <v>14</v>
      </c>
      <c r="G2" s="15"/>
      <c r="H2" s="10"/>
    </row>
    <row r="3" spans="1:8" x14ac:dyDescent="0.25">
      <c r="A3" s="2" t="s">
        <v>70</v>
      </c>
      <c r="B3" s="1"/>
      <c r="C3" s="1"/>
      <c r="D3" s="1"/>
      <c r="E3" s="1"/>
      <c r="F3" s="1"/>
      <c r="G3" s="1"/>
      <c r="H3" s="1"/>
    </row>
    <row r="4" spans="1:8" x14ac:dyDescent="0.25">
      <c r="A4" s="2" t="s">
        <v>7</v>
      </c>
      <c r="B4" s="1" t="s">
        <v>89</v>
      </c>
      <c r="C4" s="1">
        <v>160</v>
      </c>
      <c r="D4" s="1">
        <v>4.0999999999999996</v>
      </c>
      <c r="E4" s="1">
        <v>5.0999999999999996</v>
      </c>
      <c r="F4" s="1">
        <v>21.5</v>
      </c>
      <c r="G4" s="1">
        <v>140</v>
      </c>
      <c r="H4" s="1">
        <v>182</v>
      </c>
    </row>
    <row r="5" spans="1:8" x14ac:dyDescent="0.25">
      <c r="A5" s="2"/>
      <c r="B5" s="1" t="s">
        <v>91</v>
      </c>
      <c r="C5" s="1">
        <v>55</v>
      </c>
      <c r="D5" s="1">
        <v>2.4900000000000002</v>
      </c>
      <c r="E5" s="1">
        <v>3.93</v>
      </c>
      <c r="F5" s="1">
        <v>27.56</v>
      </c>
      <c r="G5" s="1">
        <v>141</v>
      </c>
      <c r="H5" s="1">
        <v>2</v>
      </c>
    </row>
    <row r="6" spans="1:8" x14ac:dyDescent="0.25">
      <c r="B6" s="1" t="s">
        <v>8</v>
      </c>
      <c r="C6" s="1">
        <v>200</v>
      </c>
      <c r="D6" s="1">
        <v>0.04</v>
      </c>
      <c r="E6" s="1">
        <v>0.01</v>
      </c>
      <c r="F6" s="1">
        <v>9.32</v>
      </c>
      <c r="G6" s="1">
        <v>44</v>
      </c>
      <c r="H6" s="1">
        <v>411</v>
      </c>
    </row>
    <row r="7" spans="1:8" x14ac:dyDescent="0.25">
      <c r="A7" s="2" t="s">
        <v>9</v>
      </c>
      <c r="B7" s="1"/>
      <c r="C7" s="2">
        <f>C4+C5+C6</f>
        <v>415</v>
      </c>
      <c r="D7" s="2">
        <f>D4+D5+D6</f>
        <v>6.63</v>
      </c>
      <c r="E7" s="2">
        <f>E4+E5+E6</f>
        <v>9.0399999999999991</v>
      </c>
      <c r="F7" s="2">
        <f>F4+F5+F6</f>
        <v>58.38</v>
      </c>
      <c r="G7" s="2">
        <f>G4+G5+G6</f>
        <v>325</v>
      </c>
      <c r="H7" s="1"/>
    </row>
    <row r="8" spans="1:8" x14ac:dyDescent="0.25">
      <c r="A8" s="2" t="s">
        <v>10</v>
      </c>
      <c r="B8" s="1" t="s">
        <v>11</v>
      </c>
      <c r="C8" s="1">
        <v>180</v>
      </c>
      <c r="D8" s="1">
        <v>0.9</v>
      </c>
      <c r="E8" s="1">
        <v>0</v>
      </c>
      <c r="F8" s="1">
        <v>19.5</v>
      </c>
      <c r="G8" s="1">
        <v>86</v>
      </c>
      <c r="H8" s="1">
        <v>418</v>
      </c>
    </row>
    <row r="9" spans="1:8" x14ac:dyDescent="0.25">
      <c r="A9" s="2" t="s">
        <v>23</v>
      </c>
      <c r="B9" s="1"/>
      <c r="C9" s="2">
        <v>180</v>
      </c>
      <c r="D9" s="2">
        <v>0.9</v>
      </c>
      <c r="E9" s="2">
        <v>0</v>
      </c>
      <c r="F9" s="2">
        <v>19.5</v>
      </c>
      <c r="G9" s="2">
        <v>86</v>
      </c>
      <c r="H9" s="1"/>
    </row>
    <row r="10" spans="1:8" x14ac:dyDescent="0.25">
      <c r="A10" s="2" t="s">
        <v>15</v>
      </c>
      <c r="B10" s="1" t="s">
        <v>57</v>
      </c>
      <c r="C10" s="1">
        <v>50</v>
      </c>
      <c r="D10" s="1">
        <v>1.1000000000000001</v>
      </c>
      <c r="E10" s="1">
        <v>2.2999999999999998</v>
      </c>
      <c r="F10" s="1">
        <v>5.4</v>
      </c>
      <c r="G10" s="1">
        <v>46.9</v>
      </c>
      <c r="H10" s="1">
        <v>55</v>
      </c>
    </row>
    <row r="11" spans="1:8" x14ac:dyDescent="0.25">
      <c r="A11" s="1"/>
      <c r="B11" s="1" t="s">
        <v>77</v>
      </c>
      <c r="C11" s="1">
        <v>180</v>
      </c>
      <c r="D11" s="1">
        <v>1.4</v>
      </c>
      <c r="E11" s="1">
        <v>4.5999999999999996</v>
      </c>
      <c r="F11" s="1">
        <v>7.2</v>
      </c>
      <c r="G11" s="1">
        <v>74.989999999999995</v>
      </c>
      <c r="H11" s="1">
        <v>43</v>
      </c>
    </row>
    <row r="12" spans="1:8" x14ac:dyDescent="0.25">
      <c r="A12" s="1"/>
      <c r="B12" s="1" t="s">
        <v>76</v>
      </c>
      <c r="C12" s="1">
        <v>70</v>
      </c>
      <c r="D12" s="1">
        <v>9</v>
      </c>
      <c r="E12" s="1">
        <v>6.2</v>
      </c>
      <c r="F12" s="1">
        <v>2.2000000000000002</v>
      </c>
      <c r="G12" s="1">
        <v>114.4</v>
      </c>
      <c r="H12" s="1">
        <v>293</v>
      </c>
    </row>
    <row r="13" spans="1:8" x14ac:dyDescent="0.25">
      <c r="A13" s="1"/>
      <c r="B13" s="1" t="s">
        <v>58</v>
      </c>
      <c r="C13" s="1">
        <v>140</v>
      </c>
      <c r="D13" s="1">
        <v>4.76</v>
      </c>
      <c r="E13" s="1">
        <v>3.66</v>
      </c>
      <c r="F13" s="1">
        <v>22</v>
      </c>
      <c r="G13" s="1">
        <v>124.08</v>
      </c>
      <c r="H13" s="1">
        <v>291</v>
      </c>
    </row>
    <row r="14" spans="1:8" x14ac:dyDescent="0.25">
      <c r="A14" s="1"/>
      <c r="B14" s="1" t="s">
        <v>21</v>
      </c>
      <c r="C14" s="1">
        <v>40</v>
      </c>
      <c r="D14" s="1">
        <v>1.6</v>
      </c>
      <c r="E14" s="1">
        <v>0.2</v>
      </c>
      <c r="F14" s="1">
        <v>9.6999999999999993</v>
      </c>
      <c r="G14" s="1">
        <v>47</v>
      </c>
      <c r="H14" s="1"/>
    </row>
    <row r="15" spans="1:8" x14ac:dyDescent="0.25">
      <c r="A15" s="1"/>
      <c r="B15" s="1" t="s">
        <v>44</v>
      </c>
      <c r="C15" s="1">
        <v>30</v>
      </c>
      <c r="D15" s="1">
        <v>1.4</v>
      </c>
      <c r="E15" s="1">
        <v>0.2</v>
      </c>
      <c r="F15" s="1">
        <v>14.9</v>
      </c>
      <c r="G15" s="1">
        <v>67.2</v>
      </c>
      <c r="H15" s="1"/>
    </row>
    <row r="16" spans="1:8" x14ac:dyDescent="0.25">
      <c r="A16" s="1"/>
      <c r="B16" s="1" t="s">
        <v>20</v>
      </c>
      <c r="C16" s="1">
        <v>200</v>
      </c>
      <c r="D16" s="1">
        <v>0.44</v>
      </c>
      <c r="E16" s="1">
        <v>0.03</v>
      </c>
      <c r="F16" s="1">
        <v>27.8</v>
      </c>
      <c r="G16" s="1">
        <v>113</v>
      </c>
      <c r="H16" s="1">
        <v>394</v>
      </c>
    </row>
    <row r="17" spans="1:8" x14ac:dyDescent="0.25">
      <c r="A17" s="2" t="s">
        <v>24</v>
      </c>
      <c r="B17" s="1"/>
      <c r="C17" s="2">
        <f t="shared" ref="C17:F17" si="0">C10+C11+C12+C13+C14+C15+C16</f>
        <v>710</v>
      </c>
      <c r="D17" s="2">
        <f t="shared" si="0"/>
        <v>19.7</v>
      </c>
      <c r="E17" s="2">
        <f t="shared" si="0"/>
        <v>17.189999999999998</v>
      </c>
      <c r="F17" s="2">
        <f t="shared" si="0"/>
        <v>89.2</v>
      </c>
      <c r="G17" s="2">
        <f>G10+G11+G12+G13+G14+G15+G16</f>
        <v>587.56999999999994</v>
      </c>
      <c r="H17" s="1"/>
    </row>
    <row r="18" spans="1:8" x14ac:dyDescent="0.25">
      <c r="A18" s="2" t="s">
        <v>33</v>
      </c>
      <c r="B18" s="1" t="s">
        <v>59</v>
      </c>
      <c r="C18" s="1">
        <v>60</v>
      </c>
      <c r="D18" s="1">
        <v>5.01</v>
      </c>
      <c r="E18" s="1">
        <v>1.92</v>
      </c>
      <c r="F18" s="1">
        <v>33.57</v>
      </c>
      <c r="G18" s="1">
        <v>192</v>
      </c>
      <c r="H18" s="3">
        <v>455</v>
      </c>
    </row>
    <row r="19" spans="1:8" x14ac:dyDescent="0.25">
      <c r="A19" s="1"/>
      <c r="B19" s="1" t="s">
        <v>8</v>
      </c>
      <c r="C19" s="1">
        <v>200</v>
      </c>
      <c r="D19" s="1">
        <v>0.04</v>
      </c>
      <c r="E19" s="1">
        <v>0.01</v>
      </c>
      <c r="F19" s="1">
        <v>9.32</v>
      </c>
      <c r="G19" s="1">
        <v>44</v>
      </c>
      <c r="H19" s="1">
        <v>411</v>
      </c>
    </row>
    <row r="20" spans="1:8" x14ac:dyDescent="0.25">
      <c r="A20" s="2" t="s">
        <v>27</v>
      </c>
      <c r="B20" s="1"/>
      <c r="C20" s="2">
        <f>C18+C19</f>
        <v>260</v>
      </c>
      <c r="D20" s="2">
        <f t="shared" ref="D20:G20" si="1">D18+D19</f>
        <v>5.05</v>
      </c>
      <c r="E20" s="2">
        <f t="shared" si="1"/>
        <v>1.93</v>
      </c>
      <c r="F20" s="2">
        <f t="shared" si="1"/>
        <v>42.89</v>
      </c>
      <c r="G20" s="2">
        <f t="shared" si="1"/>
        <v>236</v>
      </c>
      <c r="H20" s="1"/>
    </row>
    <row r="21" spans="1:8" x14ac:dyDescent="0.25">
      <c r="A21" s="2" t="s">
        <v>28</v>
      </c>
      <c r="B21" s="1"/>
      <c r="C21" s="2">
        <f>C7+C9+C17+C20</f>
        <v>1565</v>
      </c>
      <c r="D21" s="2">
        <f>D7+D9+D17+D20</f>
        <v>32.28</v>
      </c>
      <c r="E21" s="2">
        <f>E7+E9+E17+E20</f>
        <v>28.159999999999997</v>
      </c>
      <c r="F21" s="2">
        <f>F7+F9+F17+F20</f>
        <v>209.96999999999997</v>
      </c>
      <c r="G21" s="2">
        <f>G7+G9+G17+G20</f>
        <v>1234.57</v>
      </c>
      <c r="H21" s="1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</vt:lpstr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STvospitatel</cp:lastModifiedBy>
  <cp:lastPrinted>2024-12-02T07:07:39Z</cp:lastPrinted>
  <dcterms:created xsi:type="dcterms:W3CDTF">2015-06-05T18:17:20Z</dcterms:created>
  <dcterms:modified xsi:type="dcterms:W3CDTF">2024-12-23T02:34:28Z</dcterms:modified>
</cp:coreProperties>
</file>