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vospitatel\Downloads\"/>
    </mc:Choice>
  </mc:AlternateContent>
  <bookViews>
    <workbookView xWindow="0" yWindow="0" windowWidth="17100" windowHeight="7155"/>
  </bookViews>
  <sheets>
    <sheet name="Лист1" sheetId="11" r:id="rId1"/>
    <sheet name="День 1" sheetId="1" r:id="rId2"/>
    <sheet name="День 2" sheetId="2" r:id="rId3"/>
    <sheet name="День 3" sheetId="3" r:id="rId4"/>
    <sheet name="День 4" sheetId="4" r:id="rId5"/>
    <sheet name="День 5" sheetId="5" r:id="rId6"/>
    <sheet name="День 6" sheetId="6" r:id="rId7"/>
    <sheet name="День 7" sheetId="7" r:id="rId8"/>
    <sheet name="День 8" sheetId="8" r:id="rId9"/>
    <sheet name="День 9" sheetId="9" r:id="rId10"/>
    <sheet name="День 10" sheetId="1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0" l="1"/>
  <c r="E22" i="10"/>
  <c r="F22" i="10"/>
  <c r="G22" i="10"/>
  <c r="C22" i="10"/>
  <c r="D20" i="9"/>
  <c r="E20" i="9"/>
  <c r="F20" i="9"/>
  <c r="G20" i="9"/>
  <c r="C20" i="9"/>
  <c r="G7" i="3" l="1"/>
  <c r="C18" i="4"/>
  <c r="D18" i="4"/>
  <c r="E18" i="4"/>
  <c r="F18" i="4"/>
  <c r="G18" i="4"/>
  <c r="C19" i="9"/>
  <c r="D19" i="9"/>
  <c r="E19" i="9"/>
  <c r="F19" i="9"/>
  <c r="G19" i="9"/>
  <c r="C21" i="10"/>
  <c r="D21" i="10"/>
  <c r="E21" i="10"/>
  <c r="F21" i="10"/>
  <c r="G21" i="10"/>
  <c r="D18" i="10"/>
  <c r="E18" i="10"/>
  <c r="F18" i="10"/>
  <c r="G18" i="10"/>
  <c r="C18" i="10"/>
  <c r="D16" i="3"/>
  <c r="E16" i="3"/>
  <c r="F16" i="3"/>
  <c r="G16" i="3"/>
  <c r="C16" i="3"/>
  <c r="D17" i="5"/>
  <c r="E17" i="5"/>
  <c r="F17" i="5"/>
  <c r="G17" i="5"/>
  <c r="C17" i="5"/>
  <c r="D7" i="10"/>
  <c r="E7" i="10"/>
  <c r="F7" i="10"/>
  <c r="G7" i="10"/>
  <c r="C7" i="10"/>
  <c r="D16" i="9"/>
  <c r="E16" i="9"/>
  <c r="F16" i="9"/>
  <c r="G16" i="9"/>
  <c r="C16" i="9"/>
  <c r="D7" i="9"/>
  <c r="E7" i="9"/>
  <c r="F7" i="9"/>
  <c r="G7" i="9"/>
  <c r="C7" i="9"/>
  <c r="D7" i="8"/>
  <c r="E7" i="8"/>
  <c r="F7" i="8"/>
  <c r="G7" i="8"/>
  <c r="C7" i="8"/>
  <c r="G20" i="8"/>
  <c r="F20" i="8"/>
  <c r="E20" i="8"/>
  <c r="D20" i="8"/>
  <c r="C20" i="8"/>
  <c r="G17" i="8"/>
  <c r="F17" i="8"/>
  <c r="E17" i="8"/>
  <c r="D17" i="8"/>
  <c r="C17" i="8"/>
  <c r="D20" i="7"/>
  <c r="E20" i="7"/>
  <c r="F20" i="7"/>
  <c r="C17" i="7"/>
  <c r="D17" i="7"/>
  <c r="E17" i="7"/>
  <c r="F17" i="7"/>
  <c r="G17" i="7"/>
  <c r="C21" i="8" l="1"/>
  <c r="D21" i="8"/>
  <c r="E21" i="8"/>
  <c r="F21" i="8"/>
  <c r="G21" i="8"/>
  <c r="C7" i="7"/>
  <c r="D7" i="7"/>
  <c r="E7" i="7"/>
  <c r="F7" i="7"/>
  <c r="G7" i="7"/>
  <c r="G20" i="7"/>
  <c r="C20" i="7"/>
  <c r="G21" i="7"/>
  <c r="F21" i="7"/>
  <c r="E21" i="7"/>
  <c r="D21" i="7"/>
  <c r="C21" i="7"/>
  <c r="C6" i="6"/>
  <c r="D6" i="6"/>
  <c r="E6" i="6"/>
  <c r="F6" i="6"/>
  <c r="G6" i="6"/>
  <c r="G18" i="6"/>
  <c r="F18" i="6"/>
  <c r="E18" i="6"/>
  <c r="D18" i="6"/>
  <c r="C18" i="6"/>
  <c r="G15" i="6"/>
  <c r="F15" i="6"/>
  <c r="E15" i="6"/>
  <c r="D15" i="6"/>
  <c r="C15" i="6"/>
  <c r="G19" i="6"/>
  <c r="F19" i="6"/>
  <c r="E19" i="6"/>
  <c r="D19" i="6"/>
  <c r="C19" i="6"/>
  <c r="D20" i="5"/>
  <c r="E20" i="5"/>
  <c r="F20" i="5"/>
  <c r="G20" i="5"/>
  <c r="C20" i="5"/>
  <c r="C17" i="2"/>
  <c r="D17" i="2"/>
  <c r="E17" i="2"/>
  <c r="F17" i="2"/>
  <c r="G17" i="2"/>
  <c r="C18" i="1"/>
  <c r="D18" i="1"/>
  <c r="E18" i="1"/>
  <c r="F18" i="1"/>
  <c r="G18" i="1"/>
  <c r="D7" i="5"/>
  <c r="E7" i="5"/>
  <c r="F7" i="5"/>
  <c r="G7" i="5"/>
  <c r="C7" i="5"/>
  <c r="D21" i="4"/>
  <c r="E21" i="4"/>
  <c r="F21" i="4"/>
  <c r="G21" i="4"/>
  <c r="C21" i="4"/>
  <c r="D7" i="4"/>
  <c r="D22" i="4" s="1"/>
  <c r="E7" i="4"/>
  <c r="E22" i="4" s="1"/>
  <c r="F7" i="4"/>
  <c r="F22" i="4" s="1"/>
  <c r="G7" i="4"/>
  <c r="G22" i="4" s="1"/>
  <c r="C7" i="4"/>
  <c r="C22" i="4" s="1"/>
  <c r="D19" i="3"/>
  <c r="E19" i="3"/>
  <c r="F19" i="3"/>
  <c r="G19" i="3"/>
  <c r="C19" i="3"/>
  <c r="D7" i="3"/>
  <c r="D20" i="3" s="1"/>
  <c r="E7" i="3"/>
  <c r="E20" i="3" s="1"/>
  <c r="F7" i="3"/>
  <c r="F20" i="3" s="1"/>
  <c r="G20" i="3"/>
  <c r="C7" i="3"/>
  <c r="C20" i="3" s="1"/>
  <c r="D20" i="2"/>
  <c r="E20" i="2"/>
  <c r="F20" i="2"/>
  <c r="G20" i="2"/>
  <c r="C20" i="2"/>
  <c r="D7" i="2"/>
  <c r="D21" i="2" s="1"/>
  <c r="E7" i="2"/>
  <c r="E21" i="2" s="1"/>
  <c r="F7" i="2"/>
  <c r="F21" i="2" s="1"/>
  <c r="G7" i="2"/>
  <c r="G21" i="2" s="1"/>
  <c r="C7" i="2"/>
  <c r="C21" i="2" s="1"/>
  <c r="D21" i="1"/>
  <c r="E21" i="1"/>
  <c r="F21" i="1"/>
  <c r="G21" i="1"/>
  <c r="C21" i="1"/>
  <c r="C7" i="1"/>
  <c r="C22" i="1" s="1"/>
  <c r="D7" i="1"/>
  <c r="D22" i="1" s="1"/>
  <c r="E7" i="1"/>
  <c r="E22" i="1" s="1"/>
  <c r="F7" i="1"/>
  <c r="F22" i="1" s="1"/>
  <c r="G7" i="1"/>
  <c r="G22" i="1" s="1"/>
  <c r="G21" i="5" l="1"/>
  <c r="F21" i="5"/>
  <c r="E21" i="5"/>
  <c r="D21" i="5"/>
  <c r="C21" i="5"/>
</calcChain>
</file>

<file path=xl/sharedStrings.xml><?xml version="1.0" encoding="utf-8"?>
<sst xmlns="http://schemas.openxmlformats.org/spreadsheetml/2006/main" count="325" uniqueCount="103">
  <si>
    <t>Приём пиши</t>
  </si>
  <si>
    <t>Наименование блюда</t>
  </si>
  <si>
    <t>Вес блюда</t>
  </si>
  <si>
    <t>Пишевые вещества</t>
  </si>
  <si>
    <t>Энергетическая ценность</t>
  </si>
  <si>
    <t>№ рецептуры</t>
  </si>
  <si>
    <t>Неделя 1 День 1</t>
  </si>
  <si>
    <t>Завтрак</t>
  </si>
  <si>
    <t>Чай с сахаром</t>
  </si>
  <si>
    <t>Итого за завтрак</t>
  </si>
  <si>
    <t>Каша манная молочная с маслом</t>
  </si>
  <si>
    <t>Бутерброд с маслом</t>
  </si>
  <si>
    <t xml:space="preserve">Второй завтрак </t>
  </si>
  <si>
    <t xml:space="preserve">Сок фруктовый </t>
  </si>
  <si>
    <t>Белки</t>
  </si>
  <si>
    <t>Жиры</t>
  </si>
  <si>
    <t>Углеводы</t>
  </si>
  <si>
    <t>Обед</t>
  </si>
  <si>
    <t>Суп с рыбными консервами</t>
  </si>
  <si>
    <t>Котлета рубленная из птицы</t>
  </si>
  <si>
    <t>Каша рассыпчатая гречневая</t>
  </si>
  <si>
    <t>Соус томатный</t>
  </si>
  <si>
    <t>Компот из сухофруктов</t>
  </si>
  <si>
    <t>Хлеб пшеничный йодированный</t>
  </si>
  <si>
    <t>Итого за второй завтрак</t>
  </si>
  <si>
    <t>Итого за обед</t>
  </si>
  <si>
    <t>Пирожок печеный с картофелем</t>
  </si>
  <si>
    <t>Какао с молоком</t>
  </si>
  <si>
    <t>437/500</t>
  </si>
  <si>
    <t>Итого за полдник</t>
  </si>
  <si>
    <t>Итого за день</t>
  </si>
  <si>
    <t>Неделя 1 День 2</t>
  </si>
  <si>
    <t>Каша молочная с овсяными хлопьями "Геркулес"</t>
  </si>
  <si>
    <t>Бутерброд с сыром</t>
  </si>
  <si>
    <t>Фрукты свежие</t>
  </si>
  <si>
    <t>Суп картофельный с бобовыми</t>
  </si>
  <si>
    <t>Кисель из плодов шиповника</t>
  </si>
  <si>
    <t>Полдник</t>
  </si>
  <si>
    <t>Ватрушка с творожным фаршем</t>
  </si>
  <si>
    <t>Неделя 1 День 3</t>
  </si>
  <si>
    <t>Каша молочная гречневая</t>
  </si>
  <si>
    <t>Плов из говядины</t>
  </si>
  <si>
    <t>Икра свекольная</t>
  </si>
  <si>
    <t>Каша молочная пшенная с маслом</t>
  </si>
  <si>
    <t>Бутерброд с повидлом</t>
  </si>
  <si>
    <t>Рассольник ленинградский</t>
  </si>
  <si>
    <t>Тефтели мясные</t>
  </si>
  <si>
    <t>Капуста тушеная</t>
  </si>
  <si>
    <t>Компот из яблок и лимона</t>
  </si>
  <si>
    <t>Пирожок печеный с мясом и рисом</t>
  </si>
  <si>
    <t>437/495</t>
  </si>
  <si>
    <t>Напиток кофейный на молоке</t>
  </si>
  <si>
    <t>Каша ячневая рассыпчатая</t>
  </si>
  <si>
    <t>Хлеб ржаной</t>
  </si>
  <si>
    <t xml:space="preserve"> </t>
  </si>
  <si>
    <t>Щи из свежей капусты с картофелем</t>
  </si>
  <si>
    <t>Чай с лимоном</t>
  </si>
  <si>
    <t>Расстегай с повидлом</t>
  </si>
  <si>
    <t>Вареники ленивые из творога</t>
  </si>
  <si>
    <t>Борщ с фасолью и картофелем</t>
  </si>
  <si>
    <t>Голубцы ленивые</t>
  </si>
  <si>
    <t>Соус сметанный с томатом</t>
  </si>
  <si>
    <t>Гуляш из отварного мяса говядины</t>
  </si>
  <si>
    <t>Каша молочная "Дружба" с маслом</t>
  </si>
  <si>
    <t>Икра морковная</t>
  </si>
  <si>
    <t>Суп картофельный с фрикадельками</t>
  </si>
  <si>
    <t xml:space="preserve">Суфле из печени </t>
  </si>
  <si>
    <t>Картофельное пюре</t>
  </si>
  <si>
    <t>Корж молочный</t>
  </si>
  <si>
    <t>Напиток кисломолочный</t>
  </si>
  <si>
    <t>Горошек зеленый порционно</t>
  </si>
  <si>
    <t>Макароны отварные с маслом</t>
  </si>
  <si>
    <t>Каша молочная пшеничная с маслом</t>
  </si>
  <si>
    <t>Булочка школьная</t>
  </si>
  <si>
    <t>Жаркое по- домашнему</t>
  </si>
  <si>
    <t>Щи по-уральски с крупой (перловой)</t>
  </si>
  <si>
    <t>Котлеты рыбные запеченные</t>
  </si>
  <si>
    <t>Огурец соленый</t>
  </si>
  <si>
    <t>Пюре из гороха</t>
  </si>
  <si>
    <t>Булочка "Российская"</t>
  </si>
  <si>
    <t>Каша молочная рисовая с маслом</t>
  </si>
  <si>
    <t>Неделя 1 День 4</t>
  </si>
  <si>
    <t>Неделя 1 День 5</t>
  </si>
  <si>
    <t>Неделя 2 День 6</t>
  </si>
  <si>
    <t>Неделя 2 День 7</t>
  </si>
  <si>
    <t>Неделя 2 День 8</t>
  </si>
  <si>
    <t>Неделя 2 День 9</t>
  </si>
  <si>
    <t>Неделя 2 День 10</t>
  </si>
  <si>
    <t xml:space="preserve">  </t>
  </si>
  <si>
    <t>Суп картофельный с клёцками</t>
  </si>
  <si>
    <t>Пюре картофельное</t>
  </si>
  <si>
    <t>Омлет натуральный с сыром и маслом</t>
  </si>
  <si>
    <t>Макароны отварные с сыром</t>
  </si>
  <si>
    <t>Суфле куриное</t>
  </si>
  <si>
    <t>Суп свекольник</t>
  </si>
  <si>
    <t>Молоко</t>
  </si>
  <si>
    <t>Суп молочные с макаронными изделиями</t>
  </si>
  <si>
    <t>Суп картофельный с крупой (рисовой)</t>
  </si>
  <si>
    <t>Пудинг творожный с рисом</t>
  </si>
  <si>
    <t>Котлета рубленные из свинины</t>
  </si>
  <si>
    <t>Соус сметанный</t>
  </si>
  <si>
    <t>Сдоба обыкновенная</t>
  </si>
  <si>
    <t>Лук репчатый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</si>
</sst>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32</xdr:row>
      <xdr:rowOff>10885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610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C20" sqref="C20:G20"/>
    </sheetView>
  </sheetViews>
  <sheetFormatPr defaultRowHeight="15" x14ac:dyDescent="0.25"/>
  <cols>
    <col min="1" max="1" width="22.5703125" customWidth="1"/>
    <col min="2" max="2" width="32.28515625" customWidth="1"/>
    <col min="3" max="3" width="10.140625" customWidth="1"/>
    <col min="8" max="8" width="13.28515625" customWidth="1"/>
  </cols>
  <sheetData>
    <row r="1" spans="1:8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8" x14ac:dyDescent="0.25">
      <c r="A2" s="10"/>
      <c r="B2" s="10"/>
      <c r="C2" s="10"/>
      <c r="D2" s="1" t="s">
        <v>14</v>
      </c>
      <c r="E2" s="1" t="s">
        <v>15</v>
      </c>
      <c r="F2" s="1" t="s">
        <v>16</v>
      </c>
      <c r="G2" s="15"/>
      <c r="H2" s="10"/>
    </row>
    <row r="3" spans="1:8" x14ac:dyDescent="0.25">
      <c r="A3" s="2" t="s">
        <v>86</v>
      </c>
      <c r="B3" s="1" t="s">
        <v>54</v>
      </c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80</v>
      </c>
      <c r="C4" s="1">
        <v>160</v>
      </c>
      <c r="D4" s="1">
        <v>4.3</v>
      </c>
      <c r="E4" s="1">
        <v>3.7</v>
      </c>
      <c r="F4" s="1">
        <v>22.8</v>
      </c>
      <c r="G4" s="1">
        <v>140.1</v>
      </c>
      <c r="H4" s="1">
        <v>182</v>
      </c>
    </row>
    <row r="5" spans="1:8" x14ac:dyDescent="0.25">
      <c r="A5" s="2"/>
      <c r="B5" s="1" t="s">
        <v>11</v>
      </c>
      <c r="C5" s="1">
        <v>40</v>
      </c>
      <c r="D5" s="1">
        <v>2.4500000000000002</v>
      </c>
      <c r="E5" s="1">
        <v>7.55</v>
      </c>
      <c r="F5" s="1">
        <v>14.62</v>
      </c>
      <c r="G5" s="1">
        <v>136</v>
      </c>
      <c r="H5" s="1">
        <v>1</v>
      </c>
    </row>
    <row r="6" spans="1:8" x14ac:dyDescent="0.25"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8" x14ac:dyDescent="0.25">
      <c r="A7" s="2" t="s">
        <v>9</v>
      </c>
      <c r="B7" s="1"/>
      <c r="C7" s="2">
        <f>C4+C5+C6</f>
        <v>400</v>
      </c>
      <c r="D7" s="2">
        <f>D4+D5+D6</f>
        <v>6.79</v>
      </c>
      <c r="E7" s="2">
        <f>E4+E5+E6</f>
        <v>11.26</v>
      </c>
      <c r="F7" s="2">
        <f>F4+F5+F6</f>
        <v>46.74</v>
      </c>
      <c r="G7" s="2">
        <f>G4+G5+G6</f>
        <v>320.10000000000002</v>
      </c>
      <c r="H7" s="1"/>
    </row>
    <row r="8" spans="1:8" x14ac:dyDescent="0.25">
      <c r="A8" s="2" t="s">
        <v>12</v>
      </c>
      <c r="B8" s="1" t="s">
        <v>34</v>
      </c>
      <c r="C8" s="1">
        <v>100</v>
      </c>
      <c r="D8" s="1">
        <v>0.6</v>
      </c>
      <c r="E8" s="1">
        <v>0.6</v>
      </c>
      <c r="F8" s="1">
        <v>1.2</v>
      </c>
      <c r="G8" s="1">
        <v>86</v>
      </c>
      <c r="H8" s="1">
        <v>386</v>
      </c>
    </row>
    <row r="9" spans="1:8" x14ac:dyDescent="0.25">
      <c r="A9" s="2" t="s">
        <v>24</v>
      </c>
      <c r="B9" s="1"/>
      <c r="C9" s="2">
        <v>100</v>
      </c>
      <c r="D9" s="2">
        <v>0.6</v>
      </c>
      <c r="E9" s="2">
        <v>0.6</v>
      </c>
      <c r="F9" s="2">
        <v>1.2</v>
      </c>
      <c r="G9" s="2">
        <v>86</v>
      </c>
      <c r="H9" s="1"/>
    </row>
    <row r="10" spans="1:8" x14ac:dyDescent="0.25">
      <c r="A10" s="2" t="s">
        <v>17</v>
      </c>
      <c r="B10" s="1" t="s">
        <v>42</v>
      </c>
      <c r="C10" s="1">
        <v>50</v>
      </c>
      <c r="D10" s="1">
        <v>1.2</v>
      </c>
      <c r="E10" s="1">
        <v>2.2999999999999998</v>
      </c>
      <c r="F10" s="1">
        <v>3.7</v>
      </c>
      <c r="G10" s="1">
        <v>50.05</v>
      </c>
      <c r="H10" s="1">
        <v>55</v>
      </c>
    </row>
    <row r="11" spans="1:8" x14ac:dyDescent="0.25">
      <c r="A11" s="1"/>
      <c r="B11" s="1" t="s">
        <v>75</v>
      </c>
      <c r="C11" s="1">
        <v>180</v>
      </c>
      <c r="D11" s="1">
        <v>1.4</v>
      </c>
      <c r="E11" s="1">
        <v>1.9</v>
      </c>
      <c r="F11" s="1">
        <v>5.3</v>
      </c>
      <c r="G11" s="1">
        <v>58</v>
      </c>
      <c r="H11" s="1">
        <v>86</v>
      </c>
    </row>
    <row r="12" spans="1:8" x14ac:dyDescent="0.25">
      <c r="A12" s="1"/>
      <c r="B12" s="1" t="s">
        <v>74</v>
      </c>
      <c r="C12" s="1">
        <v>200</v>
      </c>
      <c r="D12" s="1">
        <v>25.02</v>
      </c>
      <c r="E12" s="1">
        <v>6.8</v>
      </c>
      <c r="F12" s="1">
        <v>19.95</v>
      </c>
      <c r="G12" s="1">
        <v>241</v>
      </c>
      <c r="H12" s="1">
        <v>292</v>
      </c>
    </row>
    <row r="13" spans="1:8" x14ac:dyDescent="0.25">
      <c r="A13" s="1"/>
      <c r="B13" s="1" t="s">
        <v>23</v>
      </c>
      <c r="C13" s="1">
        <v>40</v>
      </c>
      <c r="D13" s="1">
        <v>1.6</v>
      </c>
      <c r="E13" s="1">
        <v>0.2</v>
      </c>
      <c r="F13" s="1">
        <v>9.6999999999999993</v>
      </c>
      <c r="G13" s="1">
        <v>47</v>
      </c>
      <c r="H13" s="1"/>
    </row>
    <row r="14" spans="1:8" x14ac:dyDescent="0.25">
      <c r="A14" s="1"/>
      <c r="B14" s="1" t="s">
        <v>53</v>
      </c>
      <c r="C14" s="1">
        <v>30</v>
      </c>
      <c r="D14" s="1">
        <v>1.4</v>
      </c>
      <c r="E14" s="1">
        <v>0.2</v>
      </c>
      <c r="F14" s="1">
        <v>14.9</v>
      </c>
      <c r="G14" s="1">
        <v>67.2</v>
      </c>
      <c r="H14" s="1"/>
    </row>
    <row r="15" spans="1:8" x14ac:dyDescent="0.25">
      <c r="A15" s="1"/>
      <c r="B15" s="1" t="s">
        <v>48</v>
      </c>
      <c r="C15" s="1">
        <v>200</v>
      </c>
      <c r="D15" s="1">
        <v>0.16</v>
      </c>
      <c r="E15" s="1">
        <v>16</v>
      </c>
      <c r="F15" s="1">
        <v>23.9</v>
      </c>
      <c r="G15" s="1">
        <v>97.6</v>
      </c>
      <c r="H15" s="1">
        <v>394</v>
      </c>
    </row>
    <row r="16" spans="1:8" x14ac:dyDescent="0.25">
      <c r="A16" s="2" t="s">
        <v>25</v>
      </c>
      <c r="B16" s="1"/>
      <c r="C16" s="2">
        <f>C10+C11+C12+C13+C14+C15</f>
        <v>700</v>
      </c>
      <c r="D16" s="2">
        <f t="shared" ref="D16:G16" si="0">D10+D11+D12+D13+D14+D15</f>
        <v>30.779999999999998</v>
      </c>
      <c r="E16" s="2">
        <f t="shared" si="0"/>
        <v>27.4</v>
      </c>
      <c r="F16" s="2">
        <f t="shared" si="0"/>
        <v>77.449999999999989</v>
      </c>
      <c r="G16" s="2">
        <f t="shared" si="0"/>
        <v>560.85</v>
      </c>
      <c r="H16" s="1"/>
    </row>
    <row r="17" spans="1:8" x14ac:dyDescent="0.25">
      <c r="A17" s="2" t="s">
        <v>37</v>
      </c>
      <c r="B17" s="1" t="s">
        <v>79</v>
      </c>
      <c r="C17" s="1">
        <v>60</v>
      </c>
      <c r="D17" s="1">
        <v>4.22</v>
      </c>
      <c r="E17" s="1">
        <v>4.8099999999999996</v>
      </c>
      <c r="F17" s="1">
        <v>33.31</v>
      </c>
      <c r="G17" s="1">
        <v>193</v>
      </c>
      <c r="H17" s="3">
        <v>457</v>
      </c>
    </row>
    <row r="18" spans="1:8" x14ac:dyDescent="0.25">
      <c r="A18" s="1"/>
      <c r="B18" s="1" t="s">
        <v>69</v>
      </c>
      <c r="C18" s="1">
        <v>200</v>
      </c>
      <c r="D18" s="1">
        <v>5.8</v>
      </c>
      <c r="E18" s="1">
        <v>5</v>
      </c>
      <c r="F18" s="1">
        <v>8</v>
      </c>
      <c r="G18" s="1">
        <v>100</v>
      </c>
      <c r="H18" s="1">
        <v>420</v>
      </c>
    </row>
    <row r="19" spans="1:8" x14ac:dyDescent="0.25">
      <c r="A19" s="2" t="s">
        <v>29</v>
      </c>
      <c r="B19" s="1"/>
      <c r="C19" s="2">
        <f t="shared" ref="C19:F19" si="1">C17+C18</f>
        <v>260</v>
      </c>
      <c r="D19" s="2">
        <f t="shared" si="1"/>
        <v>10.02</v>
      </c>
      <c r="E19" s="2">
        <f t="shared" si="1"/>
        <v>9.8099999999999987</v>
      </c>
      <c r="F19" s="2">
        <f t="shared" si="1"/>
        <v>41.31</v>
      </c>
      <c r="G19" s="2">
        <f>G17+G18</f>
        <v>293</v>
      </c>
      <c r="H19" s="1"/>
    </row>
    <row r="20" spans="1:8" x14ac:dyDescent="0.25">
      <c r="A20" s="2" t="s">
        <v>30</v>
      </c>
      <c r="B20" s="1"/>
      <c r="C20" s="2">
        <f>C7+C9+C16+C19</f>
        <v>1460</v>
      </c>
      <c r="D20" s="2">
        <f t="shared" ref="D20:G20" si="2">D7+D9+D16+D19</f>
        <v>48.19</v>
      </c>
      <c r="E20" s="2">
        <f t="shared" si="2"/>
        <v>49.069999999999993</v>
      </c>
      <c r="F20" s="2">
        <f t="shared" si="2"/>
        <v>166.7</v>
      </c>
      <c r="G20" s="2">
        <f t="shared" si="2"/>
        <v>1259.95</v>
      </c>
      <c r="H20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J23" sqref="J23"/>
    </sheetView>
  </sheetViews>
  <sheetFormatPr defaultRowHeight="15" x14ac:dyDescent="0.25"/>
  <cols>
    <col min="1" max="1" width="23.85546875" customWidth="1"/>
    <col min="2" max="2" width="36.42578125" customWidth="1"/>
    <col min="3" max="3" width="10.85546875" customWidth="1"/>
    <col min="6" max="6" width="10.28515625" customWidth="1"/>
    <col min="7" max="7" width="7.42578125" customWidth="1"/>
    <col min="8" max="8" width="15.7109375" customWidth="1"/>
  </cols>
  <sheetData>
    <row r="1" spans="1:8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8" x14ac:dyDescent="0.25">
      <c r="A2" s="10"/>
      <c r="B2" s="10"/>
      <c r="C2" s="10"/>
      <c r="D2" s="1" t="s">
        <v>14</v>
      </c>
      <c r="E2" s="1" t="s">
        <v>15</v>
      </c>
      <c r="F2" s="1" t="s">
        <v>16</v>
      </c>
      <c r="G2" s="15"/>
      <c r="H2" s="10"/>
    </row>
    <row r="3" spans="1:8" x14ac:dyDescent="0.25">
      <c r="A3" s="2" t="s">
        <v>87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96</v>
      </c>
      <c r="C4" s="1">
        <v>160</v>
      </c>
      <c r="D4" s="1">
        <v>4.5999999999999996</v>
      </c>
      <c r="E4" s="1">
        <v>4.2</v>
      </c>
      <c r="F4" s="1">
        <v>15.1</v>
      </c>
      <c r="G4" s="1">
        <v>116.2</v>
      </c>
      <c r="H4" s="1">
        <v>182</v>
      </c>
    </row>
    <row r="5" spans="1:8" x14ac:dyDescent="0.25">
      <c r="A5" s="2"/>
      <c r="B5" s="1" t="s">
        <v>44</v>
      </c>
      <c r="C5" s="1">
        <v>55</v>
      </c>
      <c r="D5" s="1">
        <v>2.4900000000000002</v>
      </c>
      <c r="E5" s="1">
        <v>3.93</v>
      </c>
      <c r="F5" s="1">
        <v>27.56</v>
      </c>
      <c r="G5" s="1">
        <v>156</v>
      </c>
      <c r="H5" s="1">
        <v>2</v>
      </c>
    </row>
    <row r="6" spans="1:8" x14ac:dyDescent="0.25">
      <c r="A6" s="1"/>
      <c r="B6" s="1" t="s">
        <v>27</v>
      </c>
      <c r="C6" s="1">
        <v>200</v>
      </c>
      <c r="D6" s="1">
        <v>3.67</v>
      </c>
      <c r="E6" s="1">
        <v>3.19</v>
      </c>
      <c r="F6" s="1">
        <v>15.82</v>
      </c>
      <c r="G6" s="1">
        <v>107</v>
      </c>
      <c r="H6" s="1">
        <v>416</v>
      </c>
    </row>
    <row r="7" spans="1:8" x14ac:dyDescent="0.25">
      <c r="A7" s="2" t="s">
        <v>9</v>
      </c>
      <c r="B7" s="1"/>
      <c r="C7" s="2">
        <f>C4+C5+C6</f>
        <v>415</v>
      </c>
      <c r="D7" s="2">
        <f t="shared" ref="D7:G7" si="0">D4+D5+D6</f>
        <v>10.76</v>
      </c>
      <c r="E7" s="2">
        <f t="shared" si="0"/>
        <v>11.32</v>
      </c>
      <c r="F7" s="2">
        <f t="shared" si="0"/>
        <v>58.48</v>
      </c>
      <c r="G7" s="2">
        <f t="shared" si="0"/>
        <v>379.2</v>
      </c>
      <c r="H7" s="2"/>
    </row>
    <row r="8" spans="1:8" x14ac:dyDescent="0.25">
      <c r="A8" s="2" t="s">
        <v>12</v>
      </c>
      <c r="B8" s="1" t="s">
        <v>13</v>
      </c>
      <c r="C8" s="1">
        <v>180</v>
      </c>
      <c r="D8" s="1">
        <v>0.9</v>
      </c>
      <c r="E8" s="1">
        <v>0</v>
      </c>
      <c r="F8" s="1">
        <v>19.5</v>
      </c>
      <c r="G8" s="1">
        <v>86</v>
      </c>
      <c r="H8" s="1">
        <v>418</v>
      </c>
    </row>
    <row r="9" spans="1:8" x14ac:dyDescent="0.25">
      <c r="A9" s="2" t="s">
        <v>24</v>
      </c>
      <c r="B9" s="1"/>
      <c r="C9" s="2">
        <v>180</v>
      </c>
      <c r="D9" s="2">
        <v>0.9</v>
      </c>
      <c r="E9" s="2">
        <v>0</v>
      </c>
      <c r="F9" s="2">
        <v>19.5</v>
      </c>
      <c r="G9" s="2">
        <v>86</v>
      </c>
      <c r="H9" s="1"/>
    </row>
    <row r="10" spans="1:8" x14ac:dyDescent="0.25">
      <c r="A10" s="2" t="s">
        <v>17</v>
      </c>
      <c r="B10" s="1" t="s">
        <v>64</v>
      </c>
      <c r="C10" s="1">
        <v>50</v>
      </c>
      <c r="D10" s="1">
        <v>1.1000000000000001</v>
      </c>
      <c r="E10" s="1">
        <v>2.2999999999999998</v>
      </c>
      <c r="F10" s="1">
        <v>5.4</v>
      </c>
      <c r="G10" s="1">
        <v>46.9</v>
      </c>
      <c r="H10" s="1">
        <v>55</v>
      </c>
    </row>
    <row r="11" spans="1:8" x14ac:dyDescent="0.25">
      <c r="A11" s="2"/>
      <c r="B11" s="1" t="s">
        <v>97</v>
      </c>
      <c r="C11" s="1">
        <v>180</v>
      </c>
      <c r="D11" s="1">
        <v>1.9</v>
      </c>
      <c r="E11" s="1">
        <v>2</v>
      </c>
      <c r="F11" s="1">
        <v>12.3</v>
      </c>
      <c r="G11" s="1">
        <v>75.400000000000006</v>
      </c>
      <c r="H11" s="1">
        <v>88</v>
      </c>
    </row>
    <row r="12" spans="1:8" x14ac:dyDescent="0.25">
      <c r="A12" s="1"/>
      <c r="B12" s="1" t="s">
        <v>99</v>
      </c>
      <c r="C12" s="3">
        <v>70</v>
      </c>
      <c r="D12" s="3">
        <v>6.26</v>
      </c>
      <c r="E12" s="1">
        <v>19.3</v>
      </c>
      <c r="F12" s="1">
        <v>8.9700000000000006</v>
      </c>
      <c r="G12" s="1">
        <v>235</v>
      </c>
      <c r="H12" s="1">
        <v>299</v>
      </c>
    </row>
    <row r="13" spans="1:8" x14ac:dyDescent="0.25">
      <c r="A13" s="1"/>
      <c r="B13" s="1" t="s">
        <v>100</v>
      </c>
      <c r="C13" s="3">
        <v>30</v>
      </c>
      <c r="D13" s="3">
        <v>0.4</v>
      </c>
      <c r="E13" s="1">
        <v>1.5</v>
      </c>
      <c r="F13" s="1">
        <v>1.8</v>
      </c>
      <c r="G13" s="1">
        <v>22.23</v>
      </c>
      <c r="H13" s="1">
        <v>372</v>
      </c>
    </row>
    <row r="14" spans="1:8" x14ac:dyDescent="0.25">
      <c r="A14" s="1"/>
      <c r="B14" s="1" t="s">
        <v>78</v>
      </c>
      <c r="C14" s="3">
        <v>130</v>
      </c>
      <c r="D14" s="3">
        <v>8.8000000000000007</v>
      </c>
      <c r="E14" s="1">
        <v>0.6</v>
      </c>
      <c r="F14" s="1">
        <v>17.2</v>
      </c>
      <c r="G14" s="1">
        <v>201.2</v>
      </c>
      <c r="H14" s="1">
        <v>129</v>
      </c>
    </row>
    <row r="15" spans="1:8" x14ac:dyDescent="0.25">
      <c r="A15" s="1"/>
      <c r="B15" s="1" t="s">
        <v>23</v>
      </c>
      <c r="C15" s="1">
        <v>40</v>
      </c>
      <c r="D15" s="1">
        <v>1.6</v>
      </c>
      <c r="E15" s="1">
        <v>0.2</v>
      </c>
      <c r="F15" s="1">
        <v>9.6999999999999993</v>
      </c>
      <c r="G15" s="1">
        <v>47</v>
      </c>
      <c r="H15" s="1"/>
    </row>
    <row r="16" spans="1:8" x14ac:dyDescent="0.25">
      <c r="A16" s="1"/>
      <c r="B16" s="1" t="s">
        <v>53</v>
      </c>
      <c r="C16" s="1">
        <v>30</v>
      </c>
      <c r="D16" s="1">
        <v>1.4</v>
      </c>
      <c r="E16" s="1">
        <v>0.2</v>
      </c>
      <c r="F16" s="1">
        <v>14.9</v>
      </c>
      <c r="G16" s="1">
        <v>67.2</v>
      </c>
      <c r="H16" s="1"/>
    </row>
    <row r="17" spans="1:8" x14ac:dyDescent="0.25">
      <c r="A17" s="1"/>
      <c r="B17" s="1" t="s">
        <v>22</v>
      </c>
      <c r="C17" s="1">
        <v>200</v>
      </c>
      <c r="D17" s="1">
        <v>0.44</v>
      </c>
      <c r="E17" s="1">
        <v>0.03</v>
      </c>
      <c r="F17" s="1">
        <v>27.8</v>
      </c>
      <c r="G17" s="1">
        <v>113</v>
      </c>
      <c r="H17" s="1">
        <v>394</v>
      </c>
    </row>
    <row r="18" spans="1:8" x14ac:dyDescent="0.25">
      <c r="A18" s="2" t="s">
        <v>25</v>
      </c>
      <c r="B18" s="1"/>
      <c r="C18" s="2">
        <f>C10+C11+C12+C14+C15+C16+C17</f>
        <v>700</v>
      </c>
      <c r="D18" s="2">
        <f t="shared" ref="D18:G18" si="1">D10+D11+D12+D14+D15+D16+D17</f>
        <v>21.500000000000004</v>
      </c>
      <c r="E18" s="2">
        <f t="shared" si="1"/>
        <v>24.630000000000003</v>
      </c>
      <c r="F18" s="2">
        <f t="shared" si="1"/>
        <v>96.27000000000001</v>
      </c>
      <c r="G18" s="2">
        <f t="shared" si="1"/>
        <v>785.7</v>
      </c>
      <c r="H18" s="1"/>
    </row>
    <row r="19" spans="1:8" x14ac:dyDescent="0.25">
      <c r="A19" s="2" t="s">
        <v>37</v>
      </c>
      <c r="B19" s="1" t="s">
        <v>38</v>
      </c>
      <c r="C19" s="1">
        <v>80</v>
      </c>
      <c r="D19" s="1">
        <v>10.54</v>
      </c>
      <c r="E19" s="1">
        <v>6.26</v>
      </c>
      <c r="F19" s="1">
        <v>33.35</v>
      </c>
      <c r="G19" s="1">
        <v>230.9</v>
      </c>
      <c r="H19" s="1">
        <v>441</v>
      </c>
    </row>
    <row r="20" spans="1:8" x14ac:dyDescent="0.25">
      <c r="A20" s="1"/>
      <c r="B20" s="1" t="s">
        <v>8</v>
      </c>
      <c r="C20" s="1">
        <v>200</v>
      </c>
      <c r="D20" s="1">
        <v>0.04</v>
      </c>
      <c r="E20" s="1">
        <v>0.01</v>
      </c>
      <c r="F20" s="1">
        <v>9.32</v>
      </c>
      <c r="G20" s="1">
        <v>44</v>
      </c>
      <c r="H20" s="1">
        <v>411</v>
      </c>
    </row>
    <row r="21" spans="1:8" x14ac:dyDescent="0.25">
      <c r="A21" s="2" t="s">
        <v>29</v>
      </c>
      <c r="B21" s="1"/>
      <c r="C21" s="2">
        <f t="shared" ref="C21:F21" si="2">C19+C20</f>
        <v>280</v>
      </c>
      <c r="D21" s="2">
        <f t="shared" si="2"/>
        <v>10.579999999999998</v>
      </c>
      <c r="E21" s="2">
        <f t="shared" si="2"/>
        <v>6.27</v>
      </c>
      <c r="F21" s="2">
        <f t="shared" si="2"/>
        <v>42.67</v>
      </c>
      <c r="G21" s="2">
        <f>G19+G20</f>
        <v>274.89999999999998</v>
      </c>
      <c r="H21" s="1"/>
    </row>
    <row r="22" spans="1:8" x14ac:dyDescent="0.25">
      <c r="A22" s="2" t="s">
        <v>30</v>
      </c>
      <c r="B22" s="1"/>
      <c r="C22" s="2">
        <f>C7+C9+C18+C21</f>
        <v>1575</v>
      </c>
      <c r="D22" s="2">
        <f t="shared" ref="D22:G22" si="3">D7+D9+D18+D21</f>
        <v>43.74</v>
      </c>
      <c r="E22" s="2">
        <f t="shared" si="3"/>
        <v>42.22</v>
      </c>
      <c r="F22" s="2">
        <f t="shared" si="3"/>
        <v>216.92000000000002</v>
      </c>
      <c r="G22" s="2">
        <f t="shared" si="3"/>
        <v>1525.8000000000002</v>
      </c>
      <c r="H22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M16" sqref="M16"/>
    </sheetView>
  </sheetViews>
  <sheetFormatPr defaultRowHeight="15" x14ac:dyDescent="0.25"/>
  <cols>
    <col min="1" max="1" width="23" customWidth="1"/>
    <col min="2" max="2" width="31.140625" customWidth="1"/>
    <col min="3" max="3" width="10.85546875" customWidth="1"/>
    <col min="7" max="7" width="8.28515625" customWidth="1"/>
    <col min="8" max="8" width="12.7109375" customWidth="1"/>
  </cols>
  <sheetData>
    <row r="1" spans="1:8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8" x14ac:dyDescent="0.25">
      <c r="A2" s="10"/>
      <c r="B2" s="10"/>
      <c r="C2" s="10"/>
      <c r="D2" s="1" t="s">
        <v>14</v>
      </c>
      <c r="E2" s="1" t="s">
        <v>15</v>
      </c>
      <c r="F2" s="1" t="s">
        <v>16</v>
      </c>
      <c r="G2" s="15"/>
      <c r="H2" s="10"/>
    </row>
    <row r="3" spans="1:8" x14ac:dyDescent="0.25">
      <c r="A3" s="2" t="s">
        <v>6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10</v>
      </c>
      <c r="C4" s="1">
        <v>160</v>
      </c>
      <c r="D4" s="1">
        <v>3.4</v>
      </c>
      <c r="E4" s="1">
        <v>0.4</v>
      </c>
      <c r="F4" s="1">
        <v>28.6</v>
      </c>
      <c r="G4" s="1">
        <v>134</v>
      </c>
      <c r="H4" s="1">
        <v>229</v>
      </c>
    </row>
    <row r="5" spans="1:8" x14ac:dyDescent="0.25">
      <c r="A5" s="1"/>
      <c r="B5" s="1" t="s">
        <v>11</v>
      </c>
      <c r="C5" s="1">
        <v>40</v>
      </c>
      <c r="D5" s="1">
        <v>2.4500000000000002</v>
      </c>
      <c r="E5" s="1">
        <v>7.55</v>
      </c>
      <c r="F5" s="1">
        <v>14.62</v>
      </c>
      <c r="G5" s="1">
        <v>136</v>
      </c>
      <c r="H5" s="1">
        <v>1</v>
      </c>
    </row>
    <row r="6" spans="1:8" x14ac:dyDescent="0.25">
      <c r="A6" s="1"/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8" x14ac:dyDescent="0.25">
      <c r="A7" s="2" t="s">
        <v>9</v>
      </c>
      <c r="B7" s="1"/>
      <c r="C7" s="2">
        <f t="shared" ref="C7:F7" si="0">C4+C5+C6</f>
        <v>400</v>
      </c>
      <c r="D7" s="2">
        <f t="shared" si="0"/>
        <v>5.89</v>
      </c>
      <c r="E7" s="2">
        <f t="shared" si="0"/>
        <v>7.96</v>
      </c>
      <c r="F7" s="2">
        <f t="shared" si="0"/>
        <v>52.54</v>
      </c>
      <c r="G7" s="2">
        <f>G4+G5+G6</f>
        <v>314</v>
      </c>
      <c r="H7" s="2"/>
    </row>
    <row r="8" spans="1:8" x14ac:dyDescent="0.25">
      <c r="A8" s="2" t="s">
        <v>12</v>
      </c>
      <c r="B8" s="1" t="s">
        <v>13</v>
      </c>
      <c r="C8" s="1">
        <v>180</v>
      </c>
      <c r="D8" s="1">
        <v>0.9</v>
      </c>
      <c r="E8" s="1">
        <v>0</v>
      </c>
      <c r="F8" s="1">
        <v>19.5</v>
      </c>
      <c r="G8" s="1">
        <v>86</v>
      </c>
      <c r="H8" s="1">
        <v>418</v>
      </c>
    </row>
    <row r="9" spans="1:8" x14ac:dyDescent="0.25">
      <c r="A9" s="2" t="s">
        <v>24</v>
      </c>
      <c r="B9" s="1"/>
      <c r="C9" s="2">
        <v>180</v>
      </c>
      <c r="D9" s="2">
        <v>0.9</v>
      </c>
      <c r="E9" s="2">
        <v>0</v>
      </c>
      <c r="F9" s="2">
        <v>19.5</v>
      </c>
      <c r="G9" s="2">
        <v>86</v>
      </c>
      <c r="H9" s="1"/>
    </row>
    <row r="10" spans="1:8" x14ac:dyDescent="0.25">
      <c r="A10" s="2" t="s">
        <v>17</v>
      </c>
      <c r="B10" s="1" t="s">
        <v>42</v>
      </c>
      <c r="C10" s="1">
        <v>50</v>
      </c>
      <c r="D10" s="1">
        <v>1.2</v>
      </c>
      <c r="E10" s="1">
        <v>2.2999999999999998</v>
      </c>
      <c r="F10" s="1">
        <v>3.7</v>
      </c>
      <c r="G10" s="1">
        <v>50.05</v>
      </c>
      <c r="H10" s="1">
        <v>55</v>
      </c>
    </row>
    <row r="11" spans="1:8" x14ac:dyDescent="0.25">
      <c r="A11" s="1"/>
      <c r="B11" s="1" t="s">
        <v>18</v>
      </c>
      <c r="C11" s="1">
        <v>180</v>
      </c>
      <c r="D11" s="1">
        <v>6.19</v>
      </c>
      <c r="E11" s="1">
        <v>6.05</v>
      </c>
      <c r="F11" s="1">
        <v>10.34</v>
      </c>
      <c r="G11" s="1">
        <v>101.7</v>
      </c>
      <c r="H11" s="1">
        <v>95</v>
      </c>
    </row>
    <row r="12" spans="1:8" x14ac:dyDescent="0.25">
      <c r="A12" s="1"/>
      <c r="B12" s="1" t="s">
        <v>19</v>
      </c>
      <c r="C12" s="1">
        <v>70</v>
      </c>
      <c r="D12" s="1">
        <v>11</v>
      </c>
      <c r="E12" s="1">
        <v>11.26</v>
      </c>
      <c r="F12" s="1">
        <v>11.64</v>
      </c>
      <c r="G12" s="1">
        <v>191.33</v>
      </c>
      <c r="H12" s="1">
        <v>322</v>
      </c>
    </row>
    <row r="13" spans="1:8" x14ac:dyDescent="0.25">
      <c r="A13" s="1"/>
      <c r="B13" s="1" t="s">
        <v>20</v>
      </c>
      <c r="C13" s="1">
        <v>130</v>
      </c>
      <c r="D13" s="1">
        <v>7.45</v>
      </c>
      <c r="E13" s="1">
        <v>5.28</v>
      </c>
      <c r="F13" s="1">
        <v>33.49</v>
      </c>
      <c r="G13" s="1">
        <v>211.25</v>
      </c>
      <c r="H13" s="1">
        <v>330</v>
      </c>
    </row>
    <row r="14" spans="1:8" x14ac:dyDescent="0.25">
      <c r="A14" s="1"/>
      <c r="B14" s="1" t="s">
        <v>21</v>
      </c>
      <c r="C14" s="1">
        <v>30</v>
      </c>
      <c r="D14" s="1">
        <v>0.35</v>
      </c>
      <c r="E14" s="1">
        <v>1.27</v>
      </c>
      <c r="F14" s="1">
        <v>2.4</v>
      </c>
      <c r="G14" s="1">
        <v>22.35</v>
      </c>
      <c r="H14" s="1">
        <v>366</v>
      </c>
    </row>
    <row r="15" spans="1:8" x14ac:dyDescent="0.25">
      <c r="A15" s="1"/>
      <c r="B15" s="1" t="s">
        <v>22</v>
      </c>
      <c r="C15" s="1">
        <v>200</v>
      </c>
      <c r="D15" s="1">
        <v>0.44</v>
      </c>
      <c r="E15" s="1">
        <v>0.03</v>
      </c>
      <c r="F15" s="1">
        <v>27.8</v>
      </c>
      <c r="G15" s="1">
        <v>113</v>
      </c>
      <c r="H15" s="1">
        <v>394</v>
      </c>
    </row>
    <row r="16" spans="1:8" x14ac:dyDescent="0.25">
      <c r="A16" s="1"/>
      <c r="B16" s="1" t="s">
        <v>23</v>
      </c>
      <c r="C16" s="1">
        <v>40</v>
      </c>
      <c r="D16" s="1">
        <v>1.6</v>
      </c>
      <c r="E16" s="1">
        <v>0.2</v>
      </c>
      <c r="F16" s="1">
        <v>9.6999999999999993</v>
      </c>
      <c r="G16" s="1">
        <v>47</v>
      </c>
      <c r="H16" s="1"/>
    </row>
    <row r="17" spans="1:8" x14ac:dyDescent="0.25">
      <c r="A17" s="1"/>
      <c r="B17" s="1" t="s">
        <v>53</v>
      </c>
      <c r="C17" s="1">
        <v>30</v>
      </c>
      <c r="D17" s="1">
        <v>1.4</v>
      </c>
      <c r="E17" s="1">
        <v>0.2</v>
      </c>
      <c r="F17" s="1">
        <v>14.9</v>
      </c>
      <c r="G17" s="1">
        <v>67.2</v>
      </c>
      <c r="H17" s="1"/>
    </row>
    <row r="18" spans="1:8" x14ac:dyDescent="0.25">
      <c r="A18" s="2" t="s">
        <v>25</v>
      </c>
      <c r="B18" s="1"/>
      <c r="C18" s="2">
        <f t="shared" ref="C18:F18" si="1">C10+C11+C12+C13+C14+C15+C16+C17</f>
        <v>730</v>
      </c>
      <c r="D18" s="2">
        <f t="shared" si="1"/>
        <v>29.630000000000003</v>
      </c>
      <c r="E18" s="2">
        <f t="shared" si="1"/>
        <v>26.59</v>
      </c>
      <c r="F18" s="2">
        <f t="shared" si="1"/>
        <v>113.97000000000001</v>
      </c>
      <c r="G18" s="2">
        <f>G10+G11+G12+G13+G14+G15+G16+G17</f>
        <v>803.88000000000011</v>
      </c>
      <c r="H18" s="1"/>
    </row>
    <row r="19" spans="1:8" x14ac:dyDescent="0.25">
      <c r="A19" s="2" t="s">
        <v>37</v>
      </c>
      <c r="B19" s="1" t="s">
        <v>26</v>
      </c>
      <c r="C19" s="1">
        <v>80</v>
      </c>
      <c r="D19" s="1">
        <v>4.82</v>
      </c>
      <c r="E19" s="1">
        <v>6.08</v>
      </c>
      <c r="F19" s="1">
        <v>29.58</v>
      </c>
      <c r="G19" s="1">
        <v>192</v>
      </c>
      <c r="H19" s="3" t="s">
        <v>28</v>
      </c>
    </row>
    <row r="20" spans="1:8" x14ac:dyDescent="0.25">
      <c r="A20" s="1"/>
      <c r="B20" s="1" t="s">
        <v>27</v>
      </c>
      <c r="C20" s="1">
        <v>180</v>
      </c>
      <c r="D20" s="1">
        <v>3.67</v>
      </c>
      <c r="E20" s="1">
        <v>3.19</v>
      </c>
      <c r="F20" s="1">
        <v>15.82</v>
      </c>
      <c r="G20" s="1">
        <v>107</v>
      </c>
      <c r="H20" s="1">
        <v>416</v>
      </c>
    </row>
    <row r="21" spans="1:8" x14ac:dyDescent="0.25">
      <c r="A21" s="2" t="s">
        <v>29</v>
      </c>
      <c r="B21" s="1"/>
      <c r="C21" s="2">
        <f>C19+C20</f>
        <v>260</v>
      </c>
      <c r="D21" s="2">
        <f t="shared" ref="D21:G21" si="2">D19+D20</f>
        <v>8.49</v>
      </c>
      <c r="E21" s="2">
        <f t="shared" si="2"/>
        <v>9.27</v>
      </c>
      <c r="F21" s="2">
        <f t="shared" si="2"/>
        <v>45.4</v>
      </c>
      <c r="G21" s="2">
        <f t="shared" si="2"/>
        <v>299</v>
      </c>
      <c r="H21" s="1"/>
    </row>
    <row r="22" spans="1:8" x14ac:dyDescent="0.25">
      <c r="A22" s="2" t="s">
        <v>30</v>
      </c>
      <c r="B22" s="1"/>
      <c r="C22" s="2">
        <f>C7+C9+C18+C21</f>
        <v>1570</v>
      </c>
      <c r="D22" s="2">
        <f t="shared" ref="D22:G22" si="3">D7+D9+D18+D21</f>
        <v>44.910000000000004</v>
      </c>
      <c r="E22" s="2">
        <f t="shared" si="3"/>
        <v>43.819999999999993</v>
      </c>
      <c r="F22" s="2">
        <f t="shared" si="3"/>
        <v>231.41</v>
      </c>
      <c r="G22" s="2">
        <f t="shared" si="3"/>
        <v>1502.88</v>
      </c>
      <c r="H22" s="1"/>
    </row>
    <row r="25" spans="1:8" x14ac:dyDescent="0.25">
      <c r="G25" t="s">
        <v>54</v>
      </c>
    </row>
    <row r="30" spans="1:8" x14ac:dyDescent="0.25">
      <c r="D30" t="s">
        <v>54</v>
      </c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G33" sqref="G33"/>
    </sheetView>
  </sheetViews>
  <sheetFormatPr defaultRowHeight="15" x14ac:dyDescent="0.25"/>
  <cols>
    <col min="1" max="1" width="22.28515625" customWidth="1"/>
    <col min="2" max="2" width="40.28515625" customWidth="1"/>
    <col min="3" max="3" width="9.85546875" customWidth="1"/>
    <col min="7" max="7" width="9.5703125" customWidth="1"/>
    <col min="8" max="8" width="13" customWidth="1"/>
  </cols>
  <sheetData>
    <row r="1" spans="1:8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8" x14ac:dyDescent="0.25">
      <c r="A2" s="10"/>
      <c r="B2" s="10"/>
      <c r="C2" s="10"/>
      <c r="D2" s="1" t="s">
        <v>14</v>
      </c>
      <c r="E2" s="1" t="s">
        <v>15</v>
      </c>
      <c r="F2" s="1" t="s">
        <v>16</v>
      </c>
      <c r="G2" s="15"/>
      <c r="H2" s="10"/>
    </row>
    <row r="3" spans="1:8" x14ac:dyDescent="0.25">
      <c r="A3" s="2" t="s">
        <v>31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32</v>
      </c>
      <c r="C4" s="1">
        <v>160</v>
      </c>
      <c r="D4" s="1">
        <v>3.6</v>
      </c>
      <c r="E4" s="1">
        <v>5.0999999999999996</v>
      </c>
      <c r="F4" s="1">
        <v>18.100000000000001</v>
      </c>
      <c r="G4" s="1">
        <v>141.30000000000001</v>
      </c>
      <c r="H4" s="1">
        <v>182</v>
      </c>
    </row>
    <row r="5" spans="1:8" x14ac:dyDescent="0.25">
      <c r="A5" s="1"/>
      <c r="B5" s="1" t="s">
        <v>33</v>
      </c>
      <c r="C5" s="1">
        <v>45</v>
      </c>
      <c r="D5" s="1">
        <v>4.7300000000000004</v>
      </c>
      <c r="E5" s="1">
        <v>6.88</v>
      </c>
      <c r="F5" s="1">
        <v>14.56</v>
      </c>
      <c r="G5" s="1">
        <v>139</v>
      </c>
      <c r="H5" s="1">
        <v>3</v>
      </c>
    </row>
    <row r="6" spans="1:8" x14ac:dyDescent="0.25">
      <c r="A6" s="1"/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8" x14ac:dyDescent="0.25">
      <c r="A7" s="2" t="s">
        <v>9</v>
      </c>
      <c r="B7" s="1"/>
      <c r="C7" s="2">
        <f>C4+C5+C6</f>
        <v>405</v>
      </c>
      <c r="D7" s="2">
        <f t="shared" ref="D7:G7" si="0">D4+D5+D6</f>
        <v>8.3699999999999992</v>
      </c>
      <c r="E7" s="2">
        <f t="shared" si="0"/>
        <v>11.99</v>
      </c>
      <c r="F7" s="2">
        <f t="shared" si="0"/>
        <v>41.980000000000004</v>
      </c>
      <c r="G7" s="2">
        <f t="shared" si="0"/>
        <v>324.3</v>
      </c>
      <c r="H7" s="1"/>
    </row>
    <row r="8" spans="1:8" x14ac:dyDescent="0.25">
      <c r="A8" s="2" t="s">
        <v>12</v>
      </c>
      <c r="B8" s="1" t="s">
        <v>34</v>
      </c>
      <c r="C8" s="1">
        <v>100</v>
      </c>
      <c r="D8" s="1">
        <v>0.6</v>
      </c>
      <c r="E8" s="1">
        <v>0.6</v>
      </c>
      <c r="F8" s="1">
        <v>1.2</v>
      </c>
      <c r="G8" s="1">
        <v>86</v>
      </c>
      <c r="H8" s="1">
        <v>386</v>
      </c>
    </row>
    <row r="9" spans="1:8" x14ac:dyDescent="0.25">
      <c r="A9" s="2" t="s">
        <v>24</v>
      </c>
      <c r="B9" s="1"/>
      <c r="C9" s="2">
        <v>100</v>
      </c>
      <c r="D9" s="2">
        <v>0.6</v>
      </c>
      <c r="E9" s="2">
        <v>0.6</v>
      </c>
      <c r="F9" s="2">
        <v>1.2</v>
      </c>
      <c r="G9" s="2">
        <v>86</v>
      </c>
      <c r="H9" s="1"/>
    </row>
    <row r="10" spans="1:8" x14ac:dyDescent="0.25">
      <c r="A10" s="2" t="s">
        <v>17</v>
      </c>
      <c r="B10" s="1" t="s">
        <v>102</v>
      </c>
      <c r="C10" s="1">
        <v>50</v>
      </c>
      <c r="D10" s="1">
        <v>0.55000000000000004</v>
      </c>
      <c r="E10" s="1">
        <v>0.05</v>
      </c>
      <c r="F10" s="1">
        <v>3.38</v>
      </c>
      <c r="G10" s="1">
        <v>50</v>
      </c>
      <c r="H10" s="1"/>
    </row>
    <row r="11" spans="1:8" x14ac:dyDescent="0.25">
      <c r="A11" s="1"/>
      <c r="B11" s="1" t="s">
        <v>35</v>
      </c>
      <c r="C11" s="1">
        <v>180</v>
      </c>
      <c r="D11" s="1">
        <v>4.3899999999999997</v>
      </c>
      <c r="E11" s="1">
        <v>4.22</v>
      </c>
      <c r="F11" s="1">
        <v>13.06</v>
      </c>
      <c r="G11" s="1">
        <v>200.3</v>
      </c>
      <c r="H11" s="1">
        <v>87</v>
      </c>
    </row>
    <row r="12" spans="1:8" x14ac:dyDescent="0.25">
      <c r="A12" s="1"/>
      <c r="B12" s="1" t="s">
        <v>60</v>
      </c>
      <c r="C12" s="1">
        <v>160</v>
      </c>
      <c r="D12" s="1">
        <v>14.12</v>
      </c>
      <c r="E12" s="1">
        <v>9.0399999999999991</v>
      </c>
      <c r="F12" s="1">
        <v>20.260000000000002</v>
      </c>
      <c r="G12" s="1">
        <v>219</v>
      </c>
      <c r="H12" s="1">
        <v>315</v>
      </c>
    </row>
    <row r="13" spans="1:8" x14ac:dyDescent="0.25">
      <c r="A13" s="1"/>
      <c r="B13" s="1" t="s">
        <v>61</v>
      </c>
      <c r="C13" s="1">
        <v>50</v>
      </c>
      <c r="D13" s="1">
        <v>0.9</v>
      </c>
      <c r="E13" s="1">
        <v>2.5</v>
      </c>
      <c r="F13" s="1">
        <v>3.5</v>
      </c>
      <c r="G13" s="1">
        <v>40.5</v>
      </c>
      <c r="H13" s="1">
        <v>219</v>
      </c>
    </row>
    <row r="14" spans="1:8" x14ac:dyDescent="0.25">
      <c r="A14" s="1"/>
      <c r="B14" s="1" t="s">
        <v>23</v>
      </c>
      <c r="C14" s="1">
        <v>40</v>
      </c>
      <c r="D14" s="1">
        <v>1.6</v>
      </c>
      <c r="E14" s="1">
        <v>0.2</v>
      </c>
      <c r="F14" s="1">
        <v>9.6999999999999993</v>
      </c>
      <c r="G14" s="1">
        <v>47</v>
      </c>
      <c r="H14" s="1"/>
    </row>
    <row r="15" spans="1:8" x14ac:dyDescent="0.25">
      <c r="A15" s="1"/>
      <c r="B15" s="1" t="s">
        <v>53</v>
      </c>
      <c r="C15" s="1">
        <v>30</v>
      </c>
      <c r="D15" s="1">
        <v>1.4</v>
      </c>
      <c r="E15" s="1">
        <v>0.2</v>
      </c>
      <c r="F15" s="1">
        <v>14.9</v>
      </c>
      <c r="G15" s="1">
        <v>67.2</v>
      </c>
      <c r="H15" s="1"/>
    </row>
    <row r="16" spans="1:8" x14ac:dyDescent="0.25">
      <c r="A16" s="1"/>
      <c r="B16" s="1" t="s">
        <v>36</v>
      </c>
      <c r="C16" s="1">
        <v>200</v>
      </c>
      <c r="D16" s="1">
        <v>0.24</v>
      </c>
      <c r="E16" s="1">
        <v>0.01</v>
      </c>
      <c r="F16" s="1">
        <v>27.5</v>
      </c>
      <c r="G16" s="1">
        <v>100.8</v>
      </c>
      <c r="H16" s="1">
        <v>399</v>
      </c>
    </row>
    <row r="17" spans="1:8" x14ac:dyDescent="0.25">
      <c r="A17" s="2" t="s">
        <v>25</v>
      </c>
      <c r="B17" s="1"/>
      <c r="C17" s="2">
        <f t="shared" ref="C17:F17" si="1">C10+C11+C12+C13+C14+C15+C16</f>
        <v>710</v>
      </c>
      <c r="D17" s="2">
        <f t="shared" si="1"/>
        <v>23.199999999999996</v>
      </c>
      <c r="E17" s="2">
        <f t="shared" si="1"/>
        <v>16.22</v>
      </c>
      <c r="F17" s="2">
        <f t="shared" si="1"/>
        <v>92.300000000000011</v>
      </c>
      <c r="G17" s="2">
        <f>G10+G11+G12+G13+G14+G15+G16</f>
        <v>724.8</v>
      </c>
      <c r="H17" s="2"/>
    </row>
    <row r="18" spans="1:8" x14ac:dyDescent="0.25">
      <c r="A18" s="2" t="s">
        <v>37</v>
      </c>
      <c r="B18" s="1" t="s">
        <v>57</v>
      </c>
      <c r="C18" s="1">
        <v>80</v>
      </c>
      <c r="D18" s="1">
        <v>4.67</v>
      </c>
      <c r="E18" s="1">
        <v>5.13</v>
      </c>
      <c r="F18" s="1">
        <v>38.5</v>
      </c>
      <c r="G18" s="1">
        <v>212.8</v>
      </c>
      <c r="H18" s="3">
        <v>437</v>
      </c>
    </row>
    <row r="19" spans="1:8" x14ac:dyDescent="0.25">
      <c r="A19" s="1"/>
      <c r="B19" s="1" t="s">
        <v>8</v>
      </c>
      <c r="C19" s="1">
        <v>200</v>
      </c>
      <c r="D19" s="1">
        <v>0.04</v>
      </c>
      <c r="E19" s="1">
        <v>0.01</v>
      </c>
      <c r="F19" s="1">
        <v>9.32</v>
      </c>
      <c r="G19" s="1">
        <v>44</v>
      </c>
      <c r="H19" s="1">
        <v>411</v>
      </c>
    </row>
    <row r="20" spans="1:8" x14ac:dyDescent="0.25">
      <c r="A20" s="2" t="s">
        <v>29</v>
      </c>
      <c r="B20" s="1"/>
      <c r="C20" s="2">
        <f>C18+C19</f>
        <v>280</v>
      </c>
      <c r="D20" s="2">
        <f t="shared" ref="D20:G20" si="2">D18+D19</f>
        <v>4.71</v>
      </c>
      <c r="E20" s="2">
        <f t="shared" si="2"/>
        <v>5.14</v>
      </c>
      <c r="F20" s="2">
        <f t="shared" si="2"/>
        <v>47.82</v>
      </c>
      <c r="G20" s="2">
        <f t="shared" si="2"/>
        <v>256.8</v>
      </c>
      <c r="H20" s="1"/>
    </row>
    <row r="21" spans="1:8" x14ac:dyDescent="0.25">
      <c r="A21" s="2" t="s">
        <v>30</v>
      </c>
      <c r="B21" s="1"/>
      <c r="C21" s="2">
        <f>C7+C9+C17+C20</f>
        <v>1495</v>
      </c>
      <c r="D21" s="2">
        <f>D7+D9+D17+D20</f>
        <v>36.879999999999995</v>
      </c>
      <c r="E21" s="2">
        <f>E7+E9+E17+E20</f>
        <v>33.949999999999996</v>
      </c>
      <c r="F21" s="2">
        <f>F7+F9+F17+F20</f>
        <v>183.3</v>
      </c>
      <c r="G21" s="2">
        <f>G7+G9+G17+G20</f>
        <v>1391.8999999999999</v>
      </c>
      <c r="H21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B6" sqref="B6:H6"/>
    </sheetView>
  </sheetViews>
  <sheetFormatPr defaultRowHeight="15" x14ac:dyDescent="0.25"/>
  <cols>
    <col min="1" max="1" width="22.140625" customWidth="1"/>
    <col min="2" max="2" width="31.140625" customWidth="1"/>
    <col min="3" max="3" width="10.85546875" customWidth="1"/>
    <col min="6" max="6" width="10.85546875" customWidth="1"/>
    <col min="7" max="7" width="8.28515625" customWidth="1"/>
    <col min="8" max="8" width="12.5703125" customWidth="1"/>
  </cols>
  <sheetData>
    <row r="1" spans="1:8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8" x14ac:dyDescent="0.25">
      <c r="A2" s="10"/>
      <c r="B2" s="10"/>
      <c r="C2" s="10"/>
      <c r="D2" s="1" t="s">
        <v>14</v>
      </c>
      <c r="E2" s="1" t="s">
        <v>15</v>
      </c>
      <c r="F2" s="1" t="s">
        <v>16</v>
      </c>
      <c r="G2" s="15"/>
      <c r="H2" s="10"/>
    </row>
    <row r="3" spans="1:8" x14ac:dyDescent="0.25">
      <c r="A3" s="2" t="s">
        <v>39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40</v>
      </c>
      <c r="C4" s="1">
        <v>160</v>
      </c>
      <c r="D4" s="1">
        <v>4.08</v>
      </c>
      <c r="E4" s="1">
        <v>4.08</v>
      </c>
      <c r="F4" s="1">
        <v>25.05</v>
      </c>
      <c r="G4" s="1">
        <v>153</v>
      </c>
      <c r="H4" s="1">
        <v>182</v>
      </c>
    </row>
    <row r="5" spans="1:8" x14ac:dyDescent="0.25">
      <c r="A5" s="1"/>
      <c r="B5" s="1" t="s">
        <v>11</v>
      </c>
      <c r="C5" s="1">
        <v>40</v>
      </c>
      <c r="D5" s="1">
        <v>2.4500000000000002</v>
      </c>
      <c r="E5" s="1">
        <v>7.55</v>
      </c>
      <c r="F5" s="1">
        <v>14.62</v>
      </c>
      <c r="G5" s="1">
        <v>136</v>
      </c>
      <c r="H5" s="1">
        <v>1</v>
      </c>
    </row>
    <row r="6" spans="1:8" x14ac:dyDescent="0.25">
      <c r="A6" s="1"/>
      <c r="B6" s="1" t="s">
        <v>27</v>
      </c>
      <c r="C6" s="1">
        <v>200</v>
      </c>
      <c r="D6" s="1">
        <v>3.67</v>
      </c>
      <c r="E6" s="1">
        <v>3.19</v>
      </c>
      <c r="F6" s="1">
        <v>15.82</v>
      </c>
      <c r="G6" s="1">
        <v>107</v>
      </c>
      <c r="H6" s="1">
        <v>416</v>
      </c>
    </row>
    <row r="7" spans="1:8" x14ac:dyDescent="0.25">
      <c r="A7" s="2" t="s">
        <v>9</v>
      </c>
      <c r="B7" s="1"/>
      <c r="C7" s="2">
        <f>C4+C5+C6</f>
        <v>400</v>
      </c>
      <c r="D7" s="2">
        <f t="shared" ref="D7:F7" si="0">D4+D5+D6</f>
        <v>10.199999999999999</v>
      </c>
      <c r="E7" s="2">
        <f t="shared" si="0"/>
        <v>14.819999999999999</v>
      </c>
      <c r="F7" s="2">
        <f t="shared" si="0"/>
        <v>55.49</v>
      </c>
      <c r="G7" s="2">
        <f>G4+G5+G6</f>
        <v>396</v>
      </c>
      <c r="H7" s="1"/>
    </row>
    <row r="8" spans="1:8" x14ac:dyDescent="0.25">
      <c r="A8" s="2" t="s">
        <v>12</v>
      </c>
      <c r="B8" s="1" t="s">
        <v>13</v>
      </c>
      <c r="C8" s="1">
        <v>180</v>
      </c>
      <c r="D8" s="1">
        <v>0.9</v>
      </c>
      <c r="E8" s="1">
        <v>0</v>
      </c>
      <c r="F8" s="1">
        <v>19.5</v>
      </c>
      <c r="G8" s="1">
        <v>86</v>
      </c>
      <c r="H8" s="1">
        <v>418</v>
      </c>
    </row>
    <row r="9" spans="1:8" x14ac:dyDescent="0.25">
      <c r="A9" s="2" t="s">
        <v>24</v>
      </c>
      <c r="B9" s="1"/>
      <c r="C9" s="2">
        <v>180</v>
      </c>
      <c r="D9" s="2">
        <v>0.9</v>
      </c>
      <c r="E9" s="2">
        <v>0</v>
      </c>
      <c r="F9" s="2">
        <v>19.5</v>
      </c>
      <c r="G9" s="2">
        <v>86</v>
      </c>
      <c r="H9" s="1"/>
    </row>
    <row r="10" spans="1:8" x14ac:dyDescent="0.25">
      <c r="A10" s="2" t="s">
        <v>17</v>
      </c>
      <c r="B10" s="1" t="s">
        <v>42</v>
      </c>
      <c r="C10" s="1">
        <v>50</v>
      </c>
      <c r="D10" s="1">
        <v>1.2</v>
      </c>
      <c r="E10" s="1">
        <v>2.2999999999999998</v>
      </c>
      <c r="F10" s="1">
        <v>3.7</v>
      </c>
      <c r="G10" s="1">
        <v>50.05</v>
      </c>
      <c r="H10" s="1">
        <v>55</v>
      </c>
    </row>
    <row r="11" spans="1:8" x14ac:dyDescent="0.25">
      <c r="A11" s="1"/>
      <c r="B11" s="1" t="s">
        <v>89</v>
      </c>
      <c r="C11" s="1">
        <v>180</v>
      </c>
      <c r="D11" s="1">
        <v>4.3</v>
      </c>
      <c r="E11" s="1">
        <v>5.3</v>
      </c>
      <c r="F11" s="1">
        <v>27.7</v>
      </c>
      <c r="G11" s="1">
        <v>69.2</v>
      </c>
      <c r="H11" s="1">
        <v>91</v>
      </c>
    </row>
    <row r="12" spans="1:8" x14ac:dyDescent="0.25">
      <c r="A12" s="1"/>
      <c r="B12" s="1" t="s">
        <v>41</v>
      </c>
      <c r="C12" s="1">
        <v>200</v>
      </c>
      <c r="D12" s="1">
        <v>16</v>
      </c>
      <c r="E12" s="1">
        <v>14.78</v>
      </c>
      <c r="F12" s="1">
        <v>26.76</v>
      </c>
      <c r="G12" s="1">
        <v>304</v>
      </c>
      <c r="H12" s="1">
        <v>321</v>
      </c>
    </row>
    <row r="13" spans="1:8" x14ac:dyDescent="0.25">
      <c r="A13" s="1"/>
      <c r="B13" s="1" t="s">
        <v>23</v>
      </c>
      <c r="C13" s="1">
        <v>40</v>
      </c>
      <c r="D13" s="1">
        <v>1.6</v>
      </c>
      <c r="E13" s="1">
        <v>0.2</v>
      </c>
      <c r="F13" s="1">
        <v>9.6999999999999993</v>
      </c>
      <c r="G13" s="1">
        <v>47</v>
      </c>
      <c r="H13" s="1"/>
    </row>
    <row r="14" spans="1:8" x14ac:dyDescent="0.25">
      <c r="A14" s="1"/>
      <c r="B14" s="1" t="s">
        <v>53</v>
      </c>
      <c r="C14" s="1">
        <v>30</v>
      </c>
      <c r="D14" s="1">
        <v>1.4</v>
      </c>
      <c r="E14" s="1">
        <v>0.2</v>
      </c>
      <c r="F14" s="1">
        <v>14.9</v>
      </c>
      <c r="G14" s="1">
        <v>67.2</v>
      </c>
      <c r="H14" s="1"/>
    </row>
    <row r="15" spans="1:8" x14ac:dyDescent="0.25">
      <c r="A15" s="1"/>
      <c r="B15" s="1" t="s">
        <v>22</v>
      </c>
      <c r="C15" s="1">
        <v>200</v>
      </c>
      <c r="D15" s="1">
        <v>0.5</v>
      </c>
      <c r="E15" s="1">
        <v>0.03</v>
      </c>
      <c r="F15" s="1">
        <v>27.5</v>
      </c>
      <c r="G15" s="1">
        <v>106.8</v>
      </c>
      <c r="H15" s="1">
        <v>394</v>
      </c>
    </row>
    <row r="16" spans="1:8" x14ac:dyDescent="0.25">
      <c r="A16" s="2" t="s">
        <v>25</v>
      </c>
      <c r="B16" s="1"/>
      <c r="C16" s="2">
        <f>C10+C11+C12+C13+C14+C15</f>
        <v>700</v>
      </c>
      <c r="D16" s="2">
        <f t="shared" ref="D16:G16" si="1">D10+D11+D12+D13+D14+D15</f>
        <v>25</v>
      </c>
      <c r="E16" s="2">
        <f t="shared" si="1"/>
        <v>22.81</v>
      </c>
      <c r="F16" s="2">
        <f t="shared" si="1"/>
        <v>110.26</v>
      </c>
      <c r="G16" s="2">
        <f t="shared" si="1"/>
        <v>644.25</v>
      </c>
      <c r="H16" s="2"/>
    </row>
    <row r="17" spans="1:8" x14ac:dyDescent="0.25">
      <c r="A17" s="2" t="s">
        <v>37</v>
      </c>
      <c r="B17" s="1" t="s">
        <v>58</v>
      </c>
      <c r="C17" s="1">
        <v>120</v>
      </c>
      <c r="D17" s="1">
        <v>14.83</v>
      </c>
      <c r="E17" s="1">
        <v>10.86</v>
      </c>
      <c r="F17" s="1">
        <v>15.31</v>
      </c>
      <c r="G17" s="1">
        <v>218</v>
      </c>
      <c r="H17" s="1">
        <v>244</v>
      </c>
    </row>
    <row r="18" spans="1:8" x14ac:dyDescent="0.25">
      <c r="A18" s="1"/>
      <c r="B18" s="1" t="s">
        <v>8</v>
      </c>
      <c r="C18" s="1">
        <v>200</v>
      </c>
      <c r="D18" s="1">
        <v>0.04</v>
      </c>
      <c r="E18" s="1">
        <v>0.01</v>
      </c>
      <c r="F18" s="1">
        <v>9.32</v>
      </c>
      <c r="G18" s="1">
        <v>44</v>
      </c>
      <c r="H18" s="1">
        <v>411</v>
      </c>
    </row>
    <row r="19" spans="1:8" x14ac:dyDescent="0.25">
      <c r="A19" s="2" t="s">
        <v>29</v>
      </c>
      <c r="B19" s="1"/>
      <c r="C19" s="2">
        <f>C17+C18</f>
        <v>320</v>
      </c>
      <c r="D19" s="2">
        <f t="shared" ref="D19:G19" si="2">D17+D18</f>
        <v>14.87</v>
      </c>
      <c r="E19" s="2">
        <f t="shared" si="2"/>
        <v>10.87</v>
      </c>
      <c r="F19" s="2">
        <f t="shared" si="2"/>
        <v>24.630000000000003</v>
      </c>
      <c r="G19" s="2">
        <f t="shared" si="2"/>
        <v>262</v>
      </c>
      <c r="H19" s="1"/>
    </row>
    <row r="20" spans="1:8" x14ac:dyDescent="0.25">
      <c r="A20" s="2" t="s">
        <v>30</v>
      </c>
      <c r="B20" s="1"/>
      <c r="C20" s="2">
        <f>C7+C9+C16+C19</f>
        <v>1600</v>
      </c>
      <c r="D20" s="2">
        <f>D7+D9+D16+D19</f>
        <v>50.97</v>
      </c>
      <c r="E20" s="2">
        <f>E7+E9+E16+E19</f>
        <v>48.499999999999993</v>
      </c>
      <c r="F20" s="2">
        <f>F7+F9+F16+F19</f>
        <v>209.88</v>
      </c>
      <c r="G20" s="2">
        <f>G7+G9+G16+G19</f>
        <v>1388.25</v>
      </c>
      <c r="H20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B10" sqref="B10"/>
    </sheetView>
  </sheetViews>
  <sheetFormatPr defaultRowHeight="15" x14ac:dyDescent="0.25"/>
  <cols>
    <col min="1" max="1" width="22.85546875" customWidth="1"/>
    <col min="2" max="2" width="32.42578125" customWidth="1"/>
    <col min="3" max="3" width="9.5703125" customWidth="1"/>
    <col min="8" max="8" width="13.140625" customWidth="1"/>
  </cols>
  <sheetData>
    <row r="1" spans="1:8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8" x14ac:dyDescent="0.25">
      <c r="A2" s="10"/>
      <c r="B2" s="10"/>
      <c r="C2" s="10"/>
      <c r="D2" s="1" t="s">
        <v>14</v>
      </c>
      <c r="E2" s="1" t="s">
        <v>15</v>
      </c>
      <c r="F2" s="1" t="s">
        <v>16</v>
      </c>
      <c r="G2" s="15"/>
      <c r="H2" s="10"/>
    </row>
    <row r="3" spans="1:8" x14ac:dyDescent="0.25">
      <c r="A3" s="2" t="s">
        <v>81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43</v>
      </c>
      <c r="C4" s="1">
        <v>160</v>
      </c>
      <c r="D4" s="1">
        <v>4.2300000000000004</v>
      </c>
      <c r="E4" s="1">
        <v>1.24</v>
      </c>
      <c r="F4" s="1">
        <v>29.26</v>
      </c>
      <c r="G4" s="1">
        <v>145</v>
      </c>
      <c r="H4" s="1">
        <v>182</v>
      </c>
    </row>
    <row r="5" spans="1:8" x14ac:dyDescent="0.25">
      <c r="A5" s="1"/>
      <c r="B5" s="1" t="s">
        <v>44</v>
      </c>
      <c r="C5" s="1">
        <v>55</v>
      </c>
      <c r="D5" s="1">
        <v>2.4900000000000002</v>
      </c>
      <c r="E5" s="1">
        <v>3.93</v>
      </c>
      <c r="F5" s="1">
        <v>27.56</v>
      </c>
      <c r="G5" s="1">
        <v>156</v>
      </c>
      <c r="H5" s="1">
        <v>2</v>
      </c>
    </row>
    <row r="6" spans="1:8" x14ac:dyDescent="0.25">
      <c r="A6" s="1"/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8" x14ac:dyDescent="0.25">
      <c r="A7" s="2" t="s">
        <v>9</v>
      </c>
      <c r="B7" s="1"/>
      <c r="C7" s="2">
        <f>C4+C5+C6</f>
        <v>415</v>
      </c>
      <c r="D7" s="2">
        <f t="shared" ref="D7:G7" si="0">D4+D5+D6</f>
        <v>6.7600000000000007</v>
      </c>
      <c r="E7" s="2">
        <f t="shared" si="0"/>
        <v>5.18</v>
      </c>
      <c r="F7" s="2">
        <f t="shared" si="0"/>
        <v>66.14</v>
      </c>
      <c r="G7" s="2">
        <f t="shared" si="0"/>
        <v>345</v>
      </c>
      <c r="H7" s="2"/>
    </row>
    <row r="8" spans="1:8" x14ac:dyDescent="0.25">
      <c r="A8" s="2" t="s">
        <v>12</v>
      </c>
      <c r="B8" s="1" t="s">
        <v>34</v>
      </c>
      <c r="C8" s="1">
        <v>100</v>
      </c>
      <c r="D8" s="1">
        <v>0.6</v>
      </c>
      <c r="E8" s="1">
        <v>0.6</v>
      </c>
      <c r="F8" s="1">
        <v>1.2</v>
      </c>
      <c r="G8" s="1">
        <v>86</v>
      </c>
      <c r="H8" s="1">
        <v>386</v>
      </c>
    </row>
    <row r="9" spans="1:8" x14ac:dyDescent="0.25">
      <c r="A9" s="2" t="s">
        <v>24</v>
      </c>
      <c r="B9" s="1"/>
      <c r="C9" s="2">
        <v>100</v>
      </c>
      <c r="D9" s="2">
        <v>0.6</v>
      </c>
      <c r="E9" s="2">
        <v>0.6</v>
      </c>
      <c r="F9" s="2">
        <v>1.2</v>
      </c>
      <c r="G9" s="2">
        <v>86</v>
      </c>
      <c r="H9" s="1"/>
    </row>
    <row r="10" spans="1:8" x14ac:dyDescent="0.25">
      <c r="A10" s="2" t="s">
        <v>17</v>
      </c>
      <c r="B10" s="1" t="s">
        <v>102</v>
      </c>
      <c r="C10" s="1">
        <v>50</v>
      </c>
      <c r="D10" s="1">
        <v>0.55000000000000004</v>
      </c>
      <c r="E10" s="1">
        <v>0.05</v>
      </c>
      <c r="F10" s="1">
        <v>3.38</v>
      </c>
      <c r="G10" s="1">
        <v>50</v>
      </c>
      <c r="H10" s="1"/>
    </row>
    <row r="11" spans="1:8" x14ac:dyDescent="0.25">
      <c r="A11" s="1"/>
      <c r="B11" s="1" t="s">
        <v>45</v>
      </c>
      <c r="C11" s="1">
        <v>180</v>
      </c>
      <c r="D11" s="1">
        <v>1.5</v>
      </c>
      <c r="E11" s="1">
        <v>3.7</v>
      </c>
      <c r="F11" s="1">
        <v>11.9</v>
      </c>
      <c r="G11" s="1">
        <v>86.9</v>
      </c>
      <c r="H11" s="1">
        <v>82</v>
      </c>
    </row>
    <row r="12" spans="1:8" x14ac:dyDescent="0.25">
      <c r="A12" s="1"/>
      <c r="B12" s="1" t="s">
        <v>46</v>
      </c>
      <c r="C12" s="1">
        <v>85</v>
      </c>
      <c r="D12" s="1">
        <v>8.5399999999999991</v>
      </c>
      <c r="E12" s="1">
        <v>9.5500000000000007</v>
      </c>
      <c r="F12" s="1">
        <v>11.18</v>
      </c>
      <c r="G12" s="1">
        <v>165</v>
      </c>
      <c r="H12" s="1">
        <v>303</v>
      </c>
    </row>
    <row r="13" spans="1:8" x14ac:dyDescent="0.25">
      <c r="A13" s="1"/>
      <c r="B13" s="1" t="s">
        <v>47</v>
      </c>
      <c r="C13" s="1">
        <v>70</v>
      </c>
      <c r="D13" s="1">
        <v>1.4</v>
      </c>
      <c r="E13" s="1">
        <v>2.2999999999999998</v>
      </c>
      <c r="F13" s="1">
        <v>6.6</v>
      </c>
      <c r="G13" s="1">
        <v>52.57</v>
      </c>
      <c r="H13" s="1">
        <v>354</v>
      </c>
    </row>
    <row r="14" spans="1:8" x14ac:dyDescent="0.25">
      <c r="A14" s="1"/>
      <c r="B14" s="1" t="s">
        <v>90</v>
      </c>
      <c r="C14" s="1">
        <v>80</v>
      </c>
      <c r="D14" s="1">
        <v>1.63</v>
      </c>
      <c r="E14" s="1">
        <v>2.6</v>
      </c>
      <c r="F14" s="1">
        <v>10.9</v>
      </c>
      <c r="G14" s="1">
        <v>73.2</v>
      </c>
      <c r="H14" s="1">
        <v>339</v>
      </c>
    </row>
    <row r="15" spans="1:8" x14ac:dyDescent="0.25">
      <c r="A15" s="1"/>
      <c r="B15" s="1" t="s">
        <v>23</v>
      </c>
      <c r="C15" s="1">
        <v>40</v>
      </c>
      <c r="D15" s="1">
        <v>1.6</v>
      </c>
      <c r="E15" s="1">
        <v>0.2</v>
      </c>
      <c r="F15" s="1">
        <v>9.6999999999999993</v>
      </c>
      <c r="G15" s="1">
        <v>47</v>
      </c>
      <c r="H15" s="1"/>
    </row>
    <row r="16" spans="1:8" x14ac:dyDescent="0.25">
      <c r="A16" s="1"/>
      <c r="B16" s="1" t="s">
        <v>53</v>
      </c>
      <c r="C16" s="1">
        <v>30</v>
      </c>
      <c r="D16" s="1">
        <v>1.4</v>
      </c>
      <c r="E16" s="1">
        <v>0.2</v>
      </c>
      <c r="F16" s="1">
        <v>14.9</v>
      </c>
      <c r="G16" s="1">
        <v>67.2</v>
      </c>
      <c r="H16" s="1"/>
    </row>
    <row r="17" spans="1:8" x14ac:dyDescent="0.25">
      <c r="A17" s="1"/>
      <c r="B17" s="1" t="s">
        <v>48</v>
      </c>
      <c r="C17" s="1">
        <v>200</v>
      </c>
      <c r="D17" s="1">
        <v>0.16</v>
      </c>
      <c r="E17" s="1">
        <v>0.16</v>
      </c>
      <c r="F17" s="1">
        <v>23.9</v>
      </c>
      <c r="G17" s="1">
        <v>97.6</v>
      </c>
      <c r="H17" s="1">
        <v>390</v>
      </c>
    </row>
    <row r="18" spans="1:8" x14ac:dyDescent="0.25">
      <c r="A18" s="2" t="s">
        <v>25</v>
      </c>
      <c r="B18" s="1"/>
      <c r="C18" s="2">
        <f t="shared" ref="C18:F18" si="1">C10+C11+C12+C13+C14+C15+C16+C17</f>
        <v>735</v>
      </c>
      <c r="D18" s="2">
        <f t="shared" si="1"/>
        <v>16.78</v>
      </c>
      <c r="E18" s="2">
        <f t="shared" si="1"/>
        <v>18.760000000000002</v>
      </c>
      <c r="F18" s="2">
        <f t="shared" si="1"/>
        <v>92.460000000000008</v>
      </c>
      <c r="G18" s="2">
        <f>G10+G11+G12+G13+G14+G15+G16+G17</f>
        <v>639.47</v>
      </c>
      <c r="H18" s="1"/>
    </row>
    <row r="19" spans="1:8" x14ac:dyDescent="0.25">
      <c r="A19" s="2" t="s">
        <v>37</v>
      </c>
      <c r="B19" s="1" t="s">
        <v>49</v>
      </c>
      <c r="C19" s="1">
        <v>80</v>
      </c>
      <c r="D19" s="1">
        <v>8.69</v>
      </c>
      <c r="E19" s="1">
        <v>3.62</v>
      </c>
      <c r="F19" s="1">
        <v>29.89</v>
      </c>
      <c r="G19" s="1">
        <v>187.2</v>
      </c>
      <c r="H19" s="3" t="s">
        <v>50</v>
      </c>
    </row>
    <row r="20" spans="1:8" x14ac:dyDescent="0.25">
      <c r="A20" s="1"/>
      <c r="B20" s="1" t="s">
        <v>8</v>
      </c>
      <c r="C20" s="1">
        <v>200</v>
      </c>
      <c r="D20" s="1">
        <v>0.04</v>
      </c>
      <c r="E20" s="1">
        <v>0.01</v>
      </c>
      <c r="F20" s="1">
        <v>9.32</v>
      </c>
      <c r="G20" s="1">
        <v>44</v>
      </c>
      <c r="H20" s="1">
        <v>411</v>
      </c>
    </row>
    <row r="21" spans="1:8" x14ac:dyDescent="0.25">
      <c r="A21" s="2" t="s">
        <v>29</v>
      </c>
      <c r="B21" s="1"/>
      <c r="C21" s="2">
        <f>C19+C20</f>
        <v>280</v>
      </c>
      <c r="D21" s="2">
        <f t="shared" ref="D21:G21" si="2">D19+D20</f>
        <v>8.7299999999999986</v>
      </c>
      <c r="E21" s="2">
        <f t="shared" si="2"/>
        <v>3.63</v>
      </c>
      <c r="F21" s="2">
        <f t="shared" si="2"/>
        <v>39.21</v>
      </c>
      <c r="G21" s="2">
        <f t="shared" si="2"/>
        <v>231.2</v>
      </c>
      <c r="H21" s="1"/>
    </row>
    <row r="22" spans="1:8" x14ac:dyDescent="0.25">
      <c r="A22" s="2" t="s">
        <v>30</v>
      </c>
      <c r="B22" s="1"/>
      <c r="C22" s="2">
        <f>C7+C9+C18+C21</f>
        <v>1530</v>
      </c>
      <c r="D22" s="2">
        <f>D7+D9+D18+D21</f>
        <v>32.869999999999997</v>
      </c>
      <c r="E22" s="2">
        <f>E7+E9+E18+E21</f>
        <v>28.169999999999998</v>
      </c>
      <c r="F22" s="2">
        <f>F7+F9+F18+F21</f>
        <v>199.01000000000002</v>
      </c>
      <c r="G22" s="2">
        <f>G7+G9+G18+G21</f>
        <v>1301.67</v>
      </c>
      <c r="H22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J20" sqref="J20"/>
    </sheetView>
  </sheetViews>
  <sheetFormatPr defaultRowHeight="15" x14ac:dyDescent="0.25"/>
  <cols>
    <col min="1" max="1" width="22.85546875" customWidth="1"/>
    <col min="2" max="2" width="35.7109375" customWidth="1"/>
    <col min="3" max="3" width="10.42578125" customWidth="1"/>
    <col min="8" max="8" width="12.5703125" customWidth="1"/>
  </cols>
  <sheetData>
    <row r="1" spans="1:8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8" x14ac:dyDescent="0.25">
      <c r="A2" s="10"/>
      <c r="B2" s="10"/>
      <c r="C2" s="10"/>
      <c r="D2" s="1" t="s">
        <v>14</v>
      </c>
      <c r="E2" s="1" t="s">
        <v>15</v>
      </c>
      <c r="F2" s="1" t="s">
        <v>16</v>
      </c>
      <c r="G2" s="15"/>
      <c r="H2" s="10"/>
    </row>
    <row r="3" spans="1:8" x14ac:dyDescent="0.25">
      <c r="A3" s="2" t="s">
        <v>82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91</v>
      </c>
      <c r="C4" s="1">
        <v>170</v>
      </c>
      <c r="D4" s="1">
        <v>18.100000000000001</v>
      </c>
      <c r="E4" s="1">
        <v>31.6</v>
      </c>
      <c r="F4" s="1">
        <v>2.8</v>
      </c>
      <c r="G4" s="1">
        <v>368</v>
      </c>
      <c r="H4" s="1">
        <v>229</v>
      </c>
    </row>
    <row r="5" spans="1:8" x14ac:dyDescent="0.25">
      <c r="A5" s="1"/>
      <c r="B5" s="1" t="s">
        <v>8</v>
      </c>
      <c r="C5" s="1">
        <v>200</v>
      </c>
      <c r="D5" s="1">
        <v>0.04</v>
      </c>
      <c r="E5" s="1">
        <v>0.01</v>
      </c>
      <c r="F5" s="1">
        <v>9.32</v>
      </c>
      <c r="G5" s="1">
        <v>44</v>
      </c>
      <c r="H5" s="1">
        <v>411</v>
      </c>
    </row>
    <row r="6" spans="1:8" x14ac:dyDescent="0.25">
      <c r="A6" s="1"/>
      <c r="B6" s="1" t="s">
        <v>23</v>
      </c>
      <c r="C6" s="1">
        <v>30</v>
      </c>
      <c r="D6" s="1">
        <v>1.6</v>
      </c>
      <c r="E6" s="1">
        <v>0.2</v>
      </c>
      <c r="F6" s="1">
        <v>9.6999999999999993</v>
      </c>
      <c r="G6" s="1">
        <v>47</v>
      </c>
      <c r="H6" s="1"/>
    </row>
    <row r="7" spans="1:8" x14ac:dyDescent="0.25">
      <c r="A7" s="2" t="s">
        <v>9</v>
      </c>
      <c r="B7" s="1"/>
      <c r="C7" s="2">
        <f>C4+C5+C6</f>
        <v>400</v>
      </c>
      <c r="D7" s="2">
        <f t="shared" ref="D7:G7" si="0">D4+D5+D6</f>
        <v>19.740000000000002</v>
      </c>
      <c r="E7" s="2">
        <f t="shared" si="0"/>
        <v>31.810000000000002</v>
      </c>
      <c r="F7" s="2">
        <f t="shared" si="0"/>
        <v>21.82</v>
      </c>
      <c r="G7" s="2">
        <f t="shared" si="0"/>
        <v>459</v>
      </c>
      <c r="H7" s="2"/>
    </row>
    <row r="8" spans="1:8" x14ac:dyDescent="0.25">
      <c r="A8" s="2" t="s">
        <v>12</v>
      </c>
      <c r="B8" s="1" t="s">
        <v>13</v>
      </c>
      <c r="C8" s="1">
        <v>180</v>
      </c>
      <c r="D8" s="1">
        <v>0.9</v>
      </c>
      <c r="E8" s="1">
        <v>0</v>
      </c>
      <c r="F8" s="1">
        <v>19.5</v>
      </c>
      <c r="G8" s="1">
        <v>86</v>
      </c>
      <c r="H8" s="1">
        <v>418</v>
      </c>
    </row>
    <row r="9" spans="1:8" x14ac:dyDescent="0.25">
      <c r="A9" s="2" t="s">
        <v>24</v>
      </c>
      <c r="B9" s="1"/>
      <c r="C9" s="2">
        <v>180</v>
      </c>
      <c r="D9" s="2">
        <v>0.9</v>
      </c>
      <c r="E9" s="2">
        <v>0</v>
      </c>
      <c r="F9" s="2">
        <v>19.5</v>
      </c>
      <c r="G9" s="2">
        <v>86</v>
      </c>
      <c r="H9" s="1"/>
    </row>
    <row r="10" spans="1:8" x14ac:dyDescent="0.25">
      <c r="A10" s="2" t="s">
        <v>17</v>
      </c>
      <c r="B10" s="1" t="s">
        <v>77</v>
      </c>
      <c r="C10" s="7">
        <v>50</v>
      </c>
      <c r="D10" s="7">
        <v>0.4</v>
      </c>
      <c r="E10" s="7">
        <v>0.1</v>
      </c>
      <c r="F10" s="7">
        <v>0.9</v>
      </c>
      <c r="G10" s="7">
        <v>6.5</v>
      </c>
      <c r="H10" s="1"/>
    </row>
    <row r="11" spans="1:8" x14ac:dyDescent="0.25">
      <c r="B11" s="1" t="s">
        <v>55</v>
      </c>
      <c r="C11" s="1">
        <v>180</v>
      </c>
      <c r="D11" s="1">
        <v>1.25</v>
      </c>
      <c r="E11" s="1">
        <v>3.5</v>
      </c>
      <c r="F11" s="1">
        <v>6.11</v>
      </c>
      <c r="G11" s="1">
        <v>61.02</v>
      </c>
      <c r="H11" s="1">
        <v>73</v>
      </c>
    </row>
    <row r="12" spans="1:8" x14ac:dyDescent="0.25">
      <c r="A12" s="1"/>
      <c r="B12" s="1" t="s">
        <v>76</v>
      </c>
      <c r="C12" s="1">
        <v>80</v>
      </c>
      <c r="D12" s="1">
        <v>10.4</v>
      </c>
      <c r="E12" s="1">
        <v>6.06</v>
      </c>
      <c r="F12" s="1">
        <v>10</v>
      </c>
      <c r="G12" s="1">
        <v>134.46</v>
      </c>
      <c r="H12" s="1">
        <v>271</v>
      </c>
    </row>
    <row r="13" spans="1:8" x14ac:dyDescent="0.25">
      <c r="A13" s="1"/>
      <c r="B13" s="1" t="s">
        <v>67</v>
      </c>
      <c r="C13" s="1">
        <v>130</v>
      </c>
      <c r="D13" s="1">
        <v>2.7</v>
      </c>
      <c r="E13" s="1">
        <v>4.2</v>
      </c>
      <c r="F13" s="1">
        <v>17.7</v>
      </c>
      <c r="G13" s="1">
        <v>119</v>
      </c>
      <c r="H13" s="1">
        <v>339</v>
      </c>
    </row>
    <row r="14" spans="1:8" x14ac:dyDescent="0.25">
      <c r="A14" s="1"/>
      <c r="B14" s="1" t="s">
        <v>23</v>
      </c>
      <c r="C14" s="1">
        <v>40</v>
      </c>
      <c r="D14" s="1">
        <v>1.6</v>
      </c>
      <c r="E14" s="1">
        <v>0.2</v>
      </c>
      <c r="F14" s="1">
        <v>9.6999999999999993</v>
      </c>
      <c r="G14" s="1">
        <v>47</v>
      </c>
      <c r="H14" s="1"/>
    </row>
    <row r="15" spans="1:8" x14ac:dyDescent="0.25">
      <c r="A15" s="1"/>
      <c r="B15" s="1" t="s">
        <v>53</v>
      </c>
      <c r="C15" s="1">
        <v>30</v>
      </c>
      <c r="D15" s="1">
        <v>1.4</v>
      </c>
      <c r="E15" s="1">
        <v>0.2</v>
      </c>
      <c r="F15" s="1">
        <v>14.9</v>
      </c>
      <c r="G15" s="1">
        <v>67.2</v>
      </c>
      <c r="H15" s="1"/>
    </row>
    <row r="16" spans="1:8" x14ac:dyDescent="0.25">
      <c r="A16" s="1"/>
      <c r="B16" s="1" t="s">
        <v>22</v>
      </c>
      <c r="C16" s="1">
        <v>200</v>
      </c>
      <c r="D16" s="1">
        <v>0.44</v>
      </c>
      <c r="E16" s="1">
        <v>0.03</v>
      </c>
      <c r="F16" s="1">
        <v>27.8</v>
      </c>
      <c r="G16" s="1">
        <v>113</v>
      </c>
      <c r="H16" s="1">
        <v>394</v>
      </c>
    </row>
    <row r="17" spans="1:8" x14ac:dyDescent="0.25">
      <c r="A17" s="2" t="s">
        <v>25</v>
      </c>
      <c r="B17" s="1"/>
      <c r="C17" s="2">
        <f>C10+C11+C12+C13+C14+C15+C16</f>
        <v>710</v>
      </c>
      <c r="D17" s="2">
        <f t="shared" ref="D17:G17" si="1">D10+D11+D12+D13+D14+D15+D16</f>
        <v>18.190000000000001</v>
      </c>
      <c r="E17" s="2">
        <f t="shared" si="1"/>
        <v>14.289999999999997</v>
      </c>
      <c r="F17" s="2">
        <f t="shared" si="1"/>
        <v>87.11</v>
      </c>
      <c r="G17" s="2">
        <f t="shared" si="1"/>
        <v>548.18000000000006</v>
      </c>
      <c r="H17" s="1"/>
    </row>
    <row r="18" spans="1:8" x14ac:dyDescent="0.25">
      <c r="A18" s="2" t="s">
        <v>37</v>
      </c>
      <c r="B18" s="1" t="s">
        <v>98</v>
      </c>
      <c r="C18" s="1">
        <v>100</v>
      </c>
      <c r="D18" s="1">
        <v>14.73</v>
      </c>
      <c r="E18" s="1">
        <v>9.94</v>
      </c>
      <c r="F18" s="1">
        <v>18.93</v>
      </c>
      <c r="G18" s="1">
        <v>224</v>
      </c>
      <c r="H18" s="3">
        <v>250</v>
      </c>
    </row>
    <row r="19" spans="1:8" x14ac:dyDescent="0.25">
      <c r="A19" s="1"/>
      <c r="B19" s="1" t="s">
        <v>8</v>
      </c>
      <c r="C19" s="1">
        <v>200</v>
      </c>
      <c r="D19" s="1">
        <v>0.04</v>
      </c>
      <c r="E19" s="1">
        <v>0.01</v>
      </c>
      <c r="F19" s="1">
        <v>9.32</v>
      </c>
      <c r="G19" s="1">
        <v>44</v>
      </c>
      <c r="H19" s="1">
        <v>411</v>
      </c>
    </row>
    <row r="20" spans="1:8" x14ac:dyDescent="0.25">
      <c r="A20" s="2" t="s">
        <v>29</v>
      </c>
      <c r="B20" s="1"/>
      <c r="C20" s="2">
        <f>C18+C19</f>
        <v>300</v>
      </c>
      <c r="D20" s="2">
        <f t="shared" ref="D20:G20" si="2">D18+D19</f>
        <v>14.77</v>
      </c>
      <c r="E20" s="2">
        <f t="shared" si="2"/>
        <v>9.9499999999999993</v>
      </c>
      <c r="F20" s="2">
        <f t="shared" si="2"/>
        <v>28.25</v>
      </c>
      <c r="G20" s="2">
        <f t="shared" si="2"/>
        <v>268</v>
      </c>
      <c r="H20" s="1"/>
    </row>
    <row r="21" spans="1:8" x14ac:dyDescent="0.25">
      <c r="A21" s="2" t="s">
        <v>30</v>
      </c>
      <c r="B21" s="1"/>
      <c r="C21" s="2">
        <f>C7+C9+C17+C20</f>
        <v>1590</v>
      </c>
      <c r="D21" s="2">
        <f t="shared" ref="D21:G21" si="3">D7+D9+D17+D20</f>
        <v>53.599999999999994</v>
      </c>
      <c r="E21" s="2">
        <f t="shared" si="3"/>
        <v>56.05</v>
      </c>
      <c r="F21" s="2">
        <f t="shared" si="3"/>
        <v>156.68</v>
      </c>
      <c r="G21" s="2">
        <f t="shared" si="3"/>
        <v>1361.18</v>
      </c>
      <c r="H21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I2" sqref="I2"/>
    </sheetView>
  </sheetViews>
  <sheetFormatPr defaultRowHeight="15" x14ac:dyDescent="0.25"/>
  <cols>
    <col min="1" max="1" width="22.85546875" customWidth="1"/>
    <col min="2" max="2" width="32" customWidth="1"/>
    <col min="3" max="3" width="10.7109375" customWidth="1"/>
    <col min="8" max="8" width="14.85546875" customWidth="1"/>
  </cols>
  <sheetData>
    <row r="1" spans="1:10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10" x14ac:dyDescent="0.25">
      <c r="A2" s="10"/>
      <c r="B2" s="10"/>
      <c r="C2" s="10"/>
      <c r="D2" s="1" t="s">
        <v>14</v>
      </c>
      <c r="E2" s="1" t="s">
        <v>15</v>
      </c>
      <c r="F2" s="1" t="s">
        <v>16</v>
      </c>
      <c r="G2" s="15"/>
      <c r="H2" s="10"/>
    </row>
    <row r="3" spans="1:10" x14ac:dyDescent="0.25">
      <c r="A3" s="2" t="s">
        <v>83</v>
      </c>
      <c r="B3" s="1"/>
      <c r="C3" s="1"/>
      <c r="D3" s="1"/>
      <c r="E3" s="1"/>
      <c r="F3" s="1"/>
      <c r="G3" s="1"/>
      <c r="H3" s="1"/>
    </row>
    <row r="4" spans="1:10" x14ac:dyDescent="0.25">
      <c r="A4" s="2" t="s">
        <v>7</v>
      </c>
      <c r="B4" s="1" t="s">
        <v>92</v>
      </c>
      <c r="C4" s="1">
        <v>200</v>
      </c>
      <c r="D4" s="1">
        <v>25.11</v>
      </c>
      <c r="E4" s="1">
        <v>12.3</v>
      </c>
      <c r="F4" s="1">
        <v>24.5</v>
      </c>
      <c r="G4" s="1">
        <v>309.60000000000002</v>
      </c>
      <c r="H4" s="1">
        <v>244</v>
      </c>
    </row>
    <row r="5" spans="1:10" x14ac:dyDescent="0.25">
      <c r="A5" s="1"/>
      <c r="B5" s="1" t="s">
        <v>27</v>
      </c>
      <c r="C5" s="1">
        <v>200</v>
      </c>
      <c r="D5" s="1">
        <v>3.67</v>
      </c>
      <c r="E5" s="1">
        <v>3.19</v>
      </c>
      <c r="F5" s="1">
        <v>15.82</v>
      </c>
      <c r="G5" s="1">
        <v>107</v>
      </c>
      <c r="H5" s="1">
        <v>416</v>
      </c>
    </row>
    <row r="6" spans="1:10" x14ac:dyDescent="0.25">
      <c r="A6" s="2" t="s">
        <v>9</v>
      </c>
      <c r="B6" s="1"/>
      <c r="C6" s="2">
        <f>C4+C5</f>
        <v>400</v>
      </c>
      <c r="D6" s="2">
        <f>D4+D5</f>
        <v>28.78</v>
      </c>
      <c r="E6" s="2">
        <f>E4+E5</f>
        <v>15.49</v>
      </c>
      <c r="F6" s="2">
        <f>F4+F5</f>
        <v>40.32</v>
      </c>
      <c r="G6" s="2">
        <f>G4+G5</f>
        <v>416.6</v>
      </c>
      <c r="H6" s="2"/>
    </row>
    <row r="7" spans="1:10" x14ac:dyDescent="0.25">
      <c r="A7" s="2" t="s">
        <v>12</v>
      </c>
      <c r="B7" s="1" t="s">
        <v>13</v>
      </c>
      <c r="C7" s="1">
        <v>180</v>
      </c>
      <c r="D7" s="1">
        <v>0.9</v>
      </c>
      <c r="E7" s="1">
        <v>0</v>
      </c>
      <c r="F7" s="1">
        <v>19.5</v>
      </c>
      <c r="G7" s="1">
        <v>86</v>
      </c>
      <c r="H7" s="1">
        <v>418</v>
      </c>
    </row>
    <row r="8" spans="1:10" x14ac:dyDescent="0.25">
      <c r="A8" s="2" t="s">
        <v>24</v>
      </c>
      <c r="B8" s="1"/>
      <c r="C8" s="2">
        <v>180</v>
      </c>
      <c r="D8" s="2">
        <v>0.9</v>
      </c>
      <c r="E8" s="2">
        <v>0</v>
      </c>
      <c r="F8" s="2">
        <v>19.5</v>
      </c>
      <c r="G8" s="2">
        <v>86</v>
      </c>
      <c r="H8" s="1"/>
    </row>
    <row r="9" spans="1:10" x14ac:dyDescent="0.25">
      <c r="A9" s="2" t="s">
        <v>17</v>
      </c>
      <c r="B9" s="1" t="s">
        <v>59</v>
      </c>
      <c r="C9" s="1">
        <v>180</v>
      </c>
      <c r="D9" s="1">
        <v>2.6</v>
      </c>
      <c r="E9" s="1">
        <v>3.7</v>
      </c>
      <c r="F9" s="1">
        <v>10.5</v>
      </c>
      <c r="G9" s="1">
        <v>85.14</v>
      </c>
      <c r="H9" s="1">
        <v>69</v>
      </c>
    </row>
    <row r="10" spans="1:10" x14ac:dyDescent="0.25">
      <c r="A10" s="1"/>
      <c r="B10" s="1" t="s">
        <v>62</v>
      </c>
      <c r="C10" s="1">
        <v>160</v>
      </c>
      <c r="D10" s="1">
        <v>20.63</v>
      </c>
      <c r="E10" s="1">
        <v>16.3</v>
      </c>
      <c r="F10" s="1">
        <v>5.24</v>
      </c>
      <c r="G10" s="1">
        <v>250</v>
      </c>
      <c r="H10" s="1">
        <v>293</v>
      </c>
    </row>
    <row r="11" spans="1:10" x14ac:dyDescent="0.25">
      <c r="A11" s="1"/>
      <c r="B11" s="1" t="s">
        <v>52</v>
      </c>
      <c r="C11" s="1">
        <v>130</v>
      </c>
      <c r="D11" s="1">
        <v>8.8000000000000007</v>
      </c>
      <c r="E11" s="1">
        <v>0.6</v>
      </c>
      <c r="F11" s="1">
        <v>17.2</v>
      </c>
      <c r="G11" s="1">
        <v>109.3</v>
      </c>
      <c r="H11" s="1">
        <v>330</v>
      </c>
    </row>
    <row r="12" spans="1:10" x14ac:dyDescent="0.25">
      <c r="A12" s="1"/>
      <c r="B12" s="1" t="s">
        <v>23</v>
      </c>
      <c r="C12" s="1">
        <v>40</v>
      </c>
      <c r="D12" s="1">
        <v>1.6</v>
      </c>
      <c r="E12" s="1">
        <v>0.2</v>
      </c>
      <c r="F12" s="1">
        <v>9.6999999999999993</v>
      </c>
      <c r="G12" s="1">
        <v>47</v>
      </c>
      <c r="H12" s="1"/>
    </row>
    <row r="13" spans="1:10" x14ac:dyDescent="0.25">
      <c r="A13" s="1"/>
      <c r="B13" s="1" t="s">
        <v>53</v>
      </c>
      <c r="C13" s="1">
        <v>30</v>
      </c>
      <c r="D13" s="1">
        <v>1.4</v>
      </c>
      <c r="E13" s="1">
        <v>0.2</v>
      </c>
      <c r="F13" s="1">
        <v>14.9</v>
      </c>
      <c r="G13" s="1">
        <v>67.2</v>
      </c>
      <c r="H13" s="1"/>
    </row>
    <row r="14" spans="1:10" x14ac:dyDescent="0.25">
      <c r="A14" s="1"/>
      <c r="B14" s="1" t="s">
        <v>48</v>
      </c>
      <c r="C14" s="1">
        <v>200</v>
      </c>
      <c r="D14" s="1">
        <v>0.16</v>
      </c>
      <c r="E14" s="1">
        <v>16</v>
      </c>
      <c r="F14" s="1">
        <v>23.9</v>
      </c>
      <c r="G14" s="1">
        <v>97.6</v>
      </c>
      <c r="H14" s="1">
        <v>394</v>
      </c>
    </row>
    <row r="15" spans="1:10" x14ac:dyDescent="0.25">
      <c r="A15" s="2" t="s">
        <v>25</v>
      </c>
      <c r="B15" s="1"/>
      <c r="C15" s="2">
        <f t="shared" ref="C15:F15" si="0">C9+C10+C11+C12+C13+C14</f>
        <v>740</v>
      </c>
      <c r="D15" s="2">
        <f t="shared" si="0"/>
        <v>35.19</v>
      </c>
      <c r="E15" s="2">
        <f t="shared" si="0"/>
        <v>37</v>
      </c>
      <c r="F15" s="2">
        <f t="shared" si="0"/>
        <v>81.44</v>
      </c>
      <c r="G15" s="2">
        <f>G9+G10+G11+G12+G13+G14</f>
        <v>656.24</v>
      </c>
      <c r="H15" s="1"/>
    </row>
    <row r="16" spans="1:10" x14ac:dyDescent="0.25">
      <c r="A16" s="2" t="s">
        <v>37</v>
      </c>
      <c r="B16" s="1" t="s">
        <v>101</v>
      </c>
      <c r="C16" s="1">
        <v>50</v>
      </c>
      <c r="D16" s="1">
        <v>3.88</v>
      </c>
      <c r="E16" s="1">
        <v>2.36</v>
      </c>
      <c r="F16" s="1">
        <v>26.15</v>
      </c>
      <c r="G16" s="1">
        <v>141</v>
      </c>
      <c r="H16" s="1">
        <v>441</v>
      </c>
      <c r="J16" t="s">
        <v>88</v>
      </c>
    </row>
    <row r="17" spans="1:8" x14ac:dyDescent="0.25">
      <c r="A17" s="1"/>
      <c r="B17" s="1" t="s">
        <v>8</v>
      </c>
      <c r="C17" s="1">
        <v>200</v>
      </c>
      <c r="D17" s="1">
        <v>0.04</v>
      </c>
      <c r="E17" s="1">
        <v>0.01</v>
      </c>
      <c r="F17" s="1">
        <v>9.32</v>
      </c>
      <c r="G17" s="1">
        <v>44</v>
      </c>
      <c r="H17" s="1">
        <v>411</v>
      </c>
    </row>
    <row r="18" spans="1:8" x14ac:dyDescent="0.25">
      <c r="A18" s="2" t="s">
        <v>29</v>
      </c>
      <c r="B18" s="1"/>
      <c r="C18" s="2">
        <f>C16+C17</f>
        <v>250</v>
      </c>
      <c r="D18" s="2">
        <f t="shared" ref="D18:G18" si="1">D16+D17</f>
        <v>3.92</v>
      </c>
      <c r="E18" s="2">
        <f t="shared" si="1"/>
        <v>2.3699999999999997</v>
      </c>
      <c r="F18" s="2">
        <f t="shared" si="1"/>
        <v>35.47</v>
      </c>
      <c r="G18" s="2">
        <f t="shared" si="1"/>
        <v>185</v>
      </c>
      <c r="H18" s="1"/>
    </row>
    <row r="19" spans="1:8" x14ac:dyDescent="0.25">
      <c r="A19" s="2" t="s">
        <v>30</v>
      </c>
      <c r="B19" s="1"/>
      <c r="C19" s="2">
        <f>C6+C8+C15+C18</f>
        <v>1570</v>
      </c>
      <c r="D19" s="2">
        <f t="shared" ref="D19:G19" si="2">D6+D8+D15+D18</f>
        <v>68.790000000000006</v>
      </c>
      <c r="E19" s="2">
        <f t="shared" si="2"/>
        <v>54.86</v>
      </c>
      <c r="F19" s="2">
        <f t="shared" si="2"/>
        <v>176.73</v>
      </c>
      <c r="G19" s="2">
        <f t="shared" si="2"/>
        <v>1343.8400000000001</v>
      </c>
      <c r="H19" s="1"/>
    </row>
    <row r="26" spans="1:8" x14ac:dyDescent="0.25">
      <c r="H26" s="8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K21" sqref="K21"/>
    </sheetView>
  </sheetViews>
  <sheetFormatPr defaultRowHeight="15" x14ac:dyDescent="0.25"/>
  <cols>
    <col min="1" max="1" width="22.7109375" customWidth="1"/>
    <col min="2" max="2" width="32.28515625" customWidth="1"/>
    <col min="3" max="3" width="10.42578125" customWidth="1"/>
    <col min="8" max="8" width="12.7109375" customWidth="1"/>
  </cols>
  <sheetData>
    <row r="1" spans="1:13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13" x14ac:dyDescent="0.25">
      <c r="A2" s="10"/>
      <c r="B2" s="10"/>
      <c r="C2" s="10"/>
      <c r="D2" s="1" t="s">
        <v>14</v>
      </c>
      <c r="E2" s="1" t="s">
        <v>15</v>
      </c>
      <c r="F2" s="1" t="s">
        <v>16</v>
      </c>
      <c r="G2" s="15"/>
      <c r="H2" s="10"/>
    </row>
    <row r="3" spans="1:13" x14ac:dyDescent="0.25">
      <c r="A3" s="2" t="s">
        <v>84</v>
      </c>
      <c r="B3" s="1"/>
      <c r="C3" s="1"/>
      <c r="D3" s="1"/>
      <c r="E3" s="1"/>
      <c r="F3" s="1"/>
      <c r="G3" s="1"/>
      <c r="H3" s="1"/>
    </row>
    <row r="4" spans="1:13" x14ac:dyDescent="0.25">
      <c r="A4" s="2" t="s">
        <v>7</v>
      </c>
      <c r="B4" s="1" t="s">
        <v>63</v>
      </c>
      <c r="C4" s="1">
        <v>160</v>
      </c>
      <c r="D4" s="1">
        <v>3.27</v>
      </c>
      <c r="E4" s="1">
        <v>4</v>
      </c>
      <c r="F4" s="1">
        <v>29.5</v>
      </c>
      <c r="G4" s="1">
        <v>175.6</v>
      </c>
      <c r="H4" s="1">
        <v>182</v>
      </c>
    </row>
    <row r="5" spans="1:13" x14ac:dyDescent="0.25">
      <c r="A5" s="2"/>
      <c r="B5" s="1" t="s">
        <v>33</v>
      </c>
      <c r="C5" s="1">
        <v>45</v>
      </c>
      <c r="D5" s="1">
        <v>4.7300000000000004</v>
      </c>
      <c r="E5" s="1">
        <v>6.88</v>
      </c>
      <c r="F5" s="1">
        <v>14.56</v>
      </c>
      <c r="G5" s="1">
        <v>139</v>
      </c>
      <c r="H5" s="1">
        <v>3</v>
      </c>
    </row>
    <row r="6" spans="1:13" x14ac:dyDescent="0.25">
      <c r="A6" s="1"/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13" x14ac:dyDescent="0.25">
      <c r="A7" s="2" t="s">
        <v>9</v>
      </c>
      <c r="B7" s="1"/>
      <c r="C7" s="2">
        <f t="shared" ref="C7:F7" si="0">C4+C5+C6</f>
        <v>405</v>
      </c>
      <c r="D7" s="2">
        <f t="shared" si="0"/>
        <v>8.0399999999999991</v>
      </c>
      <c r="E7" s="2">
        <f t="shared" si="0"/>
        <v>10.889999999999999</v>
      </c>
      <c r="F7" s="2">
        <f t="shared" si="0"/>
        <v>53.38</v>
      </c>
      <c r="G7" s="2">
        <f>G4+G5+G6</f>
        <v>358.6</v>
      </c>
      <c r="H7" s="2"/>
    </row>
    <row r="8" spans="1:13" x14ac:dyDescent="0.25">
      <c r="A8" s="2" t="s">
        <v>12</v>
      </c>
      <c r="B8" s="1" t="s">
        <v>34</v>
      </c>
      <c r="C8" s="1">
        <v>100</v>
      </c>
      <c r="D8" s="1">
        <v>0.6</v>
      </c>
      <c r="E8" s="1">
        <v>0.6</v>
      </c>
      <c r="F8" s="1">
        <v>1.2</v>
      </c>
      <c r="G8" s="1">
        <v>86</v>
      </c>
      <c r="H8" s="1">
        <v>386</v>
      </c>
    </row>
    <row r="9" spans="1:13" x14ac:dyDescent="0.25">
      <c r="A9" s="2" t="s">
        <v>24</v>
      </c>
      <c r="B9" s="1"/>
      <c r="C9" s="2">
        <v>100</v>
      </c>
      <c r="D9" s="2">
        <v>0.6</v>
      </c>
      <c r="E9" s="2">
        <v>0.6</v>
      </c>
      <c r="F9" s="2">
        <v>1.2</v>
      </c>
      <c r="G9" s="2">
        <v>86</v>
      </c>
      <c r="H9" s="1"/>
    </row>
    <row r="10" spans="1:13" x14ac:dyDescent="0.25">
      <c r="A10" s="2" t="s">
        <v>17</v>
      </c>
      <c r="B10" s="1" t="s">
        <v>64</v>
      </c>
      <c r="C10" s="1">
        <v>50</v>
      </c>
      <c r="D10" s="1">
        <v>1.1000000000000001</v>
      </c>
      <c r="E10" s="1">
        <v>2.2999999999999998</v>
      </c>
      <c r="F10" s="1">
        <v>5.4</v>
      </c>
      <c r="G10" s="1">
        <v>46.9</v>
      </c>
      <c r="H10" s="1">
        <v>55</v>
      </c>
    </row>
    <row r="11" spans="1:13" x14ac:dyDescent="0.25">
      <c r="A11" s="1"/>
      <c r="B11" s="1" t="s">
        <v>65</v>
      </c>
      <c r="C11" s="1">
        <v>180</v>
      </c>
      <c r="D11" s="1">
        <v>3.77</v>
      </c>
      <c r="E11" s="1">
        <v>2.1800000000000002</v>
      </c>
      <c r="F11" s="1">
        <v>12</v>
      </c>
      <c r="G11" s="1">
        <v>93.42</v>
      </c>
      <c r="H11" s="1">
        <v>89</v>
      </c>
    </row>
    <row r="12" spans="1:13" x14ac:dyDescent="0.25">
      <c r="A12" s="1"/>
      <c r="B12" s="1" t="s">
        <v>66</v>
      </c>
      <c r="C12" s="4">
        <v>80</v>
      </c>
      <c r="D12" s="5">
        <v>12.35</v>
      </c>
      <c r="E12" s="1">
        <v>13</v>
      </c>
      <c r="F12" s="1">
        <v>2.2999999999999998</v>
      </c>
      <c r="G12" s="1">
        <v>175</v>
      </c>
      <c r="H12" s="1">
        <v>327</v>
      </c>
      <c r="M12" s="6"/>
    </row>
    <row r="13" spans="1:13" x14ac:dyDescent="0.25">
      <c r="A13" s="1"/>
      <c r="B13" s="1" t="s">
        <v>67</v>
      </c>
      <c r="C13" s="1">
        <v>130</v>
      </c>
      <c r="D13" s="1">
        <v>2.7</v>
      </c>
      <c r="E13" s="1">
        <v>4.2</v>
      </c>
      <c r="F13" s="1">
        <v>17.7</v>
      </c>
      <c r="G13" s="1">
        <v>119</v>
      </c>
      <c r="H13" s="1">
        <v>339</v>
      </c>
    </row>
    <row r="14" spans="1:13" x14ac:dyDescent="0.25">
      <c r="A14" s="1"/>
      <c r="B14" s="1" t="s">
        <v>23</v>
      </c>
      <c r="C14" s="1">
        <v>40</v>
      </c>
      <c r="D14" s="1">
        <v>1.6</v>
      </c>
      <c r="E14" s="1">
        <v>0.2</v>
      </c>
      <c r="F14" s="1">
        <v>9.6999999999999993</v>
      </c>
      <c r="G14" s="1">
        <v>47</v>
      </c>
      <c r="H14" s="1"/>
    </row>
    <row r="15" spans="1:13" x14ac:dyDescent="0.25">
      <c r="A15" s="1"/>
      <c r="B15" s="1" t="s">
        <v>53</v>
      </c>
      <c r="C15" s="1">
        <v>30</v>
      </c>
      <c r="D15" s="1">
        <v>1.4</v>
      </c>
      <c r="E15" s="1">
        <v>0.2</v>
      </c>
      <c r="F15" s="1">
        <v>14.9</v>
      </c>
      <c r="G15" s="1">
        <v>67.2</v>
      </c>
      <c r="H15" s="1"/>
    </row>
    <row r="16" spans="1:13" x14ac:dyDescent="0.25">
      <c r="A16" s="1"/>
      <c r="B16" s="1" t="s">
        <v>22</v>
      </c>
      <c r="C16" s="1">
        <v>200</v>
      </c>
      <c r="D16" s="1">
        <v>0.44</v>
      </c>
      <c r="E16" s="1">
        <v>0.03</v>
      </c>
      <c r="F16" s="1">
        <v>27.8</v>
      </c>
      <c r="G16" s="1">
        <v>113</v>
      </c>
      <c r="H16" s="1">
        <v>394</v>
      </c>
    </row>
    <row r="17" spans="1:8" x14ac:dyDescent="0.25">
      <c r="A17" s="2" t="s">
        <v>25</v>
      </c>
      <c r="B17" s="1"/>
      <c r="C17" s="2">
        <f t="shared" ref="C17:F17" si="1">C10+C11+C12+C13+C14+C15+C16</f>
        <v>710</v>
      </c>
      <c r="D17" s="2">
        <f t="shared" si="1"/>
        <v>23.36</v>
      </c>
      <c r="E17" s="2">
        <f t="shared" si="1"/>
        <v>22.11</v>
      </c>
      <c r="F17" s="2">
        <f t="shared" si="1"/>
        <v>89.8</v>
      </c>
      <c r="G17" s="2">
        <f>G10+G11+G12+G13+G14+G15+G16</f>
        <v>661.52</v>
      </c>
      <c r="H17" s="1"/>
    </row>
    <row r="18" spans="1:8" x14ac:dyDescent="0.25">
      <c r="A18" s="2" t="s">
        <v>37</v>
      </c>
      <c r="B18" s="1" t="s">
        <v>68</v>
      </c>
      <c r="C18" s="1">
        <v>75</v>
      </c>
      <c r="D18" s="1">
        <v>4.8899999999999997</v>
      </c>
      <c r="E18" s="1">
        <v>8.43</v>
      </c>
      <c r="F18" s="1">
        <v>46.48</v>
      </c>
      <c r="G18" s="1">
        <v>281</v>
      </c>
      <c r="H18" s="3">
        <v>492</v>
      </c>
    </row>
    <row r="19" spans="1:8" x14ac:dyDescent="0.25">
      <c r="A19" s="1"/>
      <c r="B19" s="1" t="s">
        <v>56</v>
      </c>
      <c r="C19" s="1">
        <v>200</v>
      </c>
      <c r="D19" s="1">
        <v>0.14000000000000001</v>
      </c>
      <c r="E19" s="1">
        <v>0.14000000000000001</v>
      </c>
      <c r="F19" s="1">
        <v>11.3</v>
      </c>
      <c r="G19" s="1">
        <v>45.6</v>
      </c>
      <c r="H19" s="1">
        <v>412</v>
      </c>
    </row>
    <row r="20" spans="1:8" x14ac:dyDescent="0.25">
      <c r="A20" s="2" t="s">
        <v>29</v>
      </c>
      <c r="B20" s="1"/>
      <c r="C20" s="2">
        <f>C18+C19</f>
        <v>275</v>
      </c>
      <c r="D20" s="2">
        <f t="shared" ref="D20" si="2">D18+D19</f>
        <v>5.0299999999999994</v>
      </c>
      <c r="E20" s="2">
        <f t="shared" ref="E20" si="3">E18+E19</f>
        <v>8.57</v>
      </c>
      <c r="F20" s="2">
        <f t="shared" ref="F20" si="4">F18+F19</f>
        <v>57.78</v>
      </c>
      <c r="G20" s="2">
        <f t="shared" ref="G20" si="5">G18+G19</f>
        <v>326.60000000000002</v>
      </c>
      <c r="H20" s="1"/>
    </row>
    <row r="21" spans="1:8" x14ac:dyDescent="0.25">
      <c r="A21" s="2" t="s">
        <v>30</v>
      </c>
      <c r="B21" s="1"/>
      <c r="C21" s="2">
        <f>C7+C9+C17+C20</f>
        <v>1490</v>
      </c>
      <c r="D21" s="2">
        <f t="shared" ref="D21:G21" si="6">D7+D9+D17+D20</f>
        <v>37.03</v>
      </c>
      <c r="E21" s="2">
        <f t="shared" si="6"/>
        <v>42.169999999999995</v>
      </c>
      <c r="F21" s="2">
        <f t="shared" si="6"/>
        <v>202.16</v>
      </c>
      <c r="G21" s="2">
        <f t="shared" si="6"/>
        <v>1432.7199999999998</v>
      </c>
      <c r="H21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B6" sqref="B6:H6"/>
    </sheetView>
  </sheetViews>
  <sheetFormatPr defaultRowHeight="15" x14ac:dyDescent="0.25"/>
  <cols>
    <col min="1" max="1" width="22.7109375" customWidth="1"/>
    <col min="2" max="2" width="32.7109375" customWidth="1"/>
    <col min="3" max="3" width="10.5703125" customWidth="1"/>
    <col min="8" max="8" width="12.7109375" customWidth="1"/>
  </cols>
  <sheetData>
    <row r="1" spans="1:8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8" x14ac:dyDescent="0.25">
      <c r="A2" s="10"/>
      <c r="B2" s="10"/>
      <c r="C2" s="10"/>
      <c r="D2" s="1" t="s">
        <v>14</v>
      </c>
      <c r="E2" s="1" t="s">
        <v>15</v>
      </c>
      <c r="F2" s="1" t="s">
        <v>16</v>
      </c>
      <c r="G2" s="15"/>
      <c r="H2" s="10"/>
    </row>
    <row r="3" spans="1:8" x14ac:dyDescent="0.25">
      <c r="A3" s="2" t="s">
        <v>85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72</v>
      </c>
      <c r="C4" s="1">
        <v>160</v>
      </c>
      <c r="D4" s="1">
        <v>4.0999999999999996</v>
      </c>
      <c r="E4" s="1">
        <v>5.0999999999999996</v>
      </c>
      <c r="F4" s="1">
        <v>21.5</v>
      </c>
      <c r="G4" s="1">
        <v>140</v>
      </c>
      <c r="H4" s="1">
        <v>182</v>
      </c>
    </row>
    <row r="5" spans="1:8" x14ac:dyDescent="0.25">
      <c r="A5" s="2"/>
      <c r="B5" s="1" t="s">
        <v>11</v>
      </c>
      <c r="C5" s="1">
        <v>40</v>
      </c>
      <c r="D5" s="1">
        <v>2.4500000000000002</v>
      </c>
      <c r="E5" s="1">
        <v>7.55</v>
      </c>
      <c r="F5" s="1">
        <v>14.62</v>
      </c>
      <c r="G5" s="1">
        <v>136</v>
      </c>
      <c r="H5" s="1">
        <v>1</v>
      </c>
    </row>
    <row r="6" spans="1:8" x14ac:dyDescent="0.25">
      <c r="B6" s="1" t="s">
        <v>51</v>
      </c>
      <c r="C6" s="1">
        <v>200</v>
      </c>
      <c r="D6" s="1">
        <v>3.12</v>
      </c>
      <c r="E6" s="1">
        <v>2.7</v>
      </c>
      <c r="F6" s="1">
        <v>14.17</v>
      </c>
      <c r="G6" s="1">
        <v>93.3</v>
      </c>
      <c r="H6" s="1">
        <v>414</v>
      </c>
    </row>
    <row r="7" spans="1:8" x14ac:dyDescent="0.25">
      <c r="A7" s="2" t="s">
        <v>9</v>
      </c>
      <c r="B7" s="1"/>
      <c r="C7" s="2">
        <f>C4+C5+C6</f>
        <v>400</v>
      </c>
      <c r="D7" s="2">
        <f>D4+D5+D6</f>
        <v>9.67</v>
      </c>
      <c r="E7" s="2">
        <f>E4+E5+E6</f>
        <v>15.349999999999998</v>
      </c>
      <c r="F7" s="2">
        <f>F4+F5+F6</f>
        <v>50.29</v>
      </c>
      <c r="G7" s="2">
        <f>G4+G5+G6</f>
        <v>369.3</v>
      </c>
      <c r="H7" s="1"/>
    </row>
    <row r="8" spans="1:8" x14ac:dyDescent="0.25">
      <c r="A8" s="2" t="s">
        <v>12</v>
      </c>
      <c r="B8" s="1" t="s">
        <v>13</v>
      </c>
      <c r="C8" s="1">
        <v>180</v>
      </c>
      <c r="D8" s="1">
        <v>0.9</v>
      </c>
      <c r="E8" s="1">
        <v>0</v>
      </c>
      <c r="F8" s="1">
        <v>19.5</v>
      </c>
      <c r="G8" s="1">
        <v>86</v>
      </c>
      <c r="H8" s="1">
        <v>418</v>
      </c>
    </row>
    <row r="9" spans="1:8" x14ac:dyDescent="0.25">
      <c r="A9" s="2" t="s">
        <v>24</v>
      </c>
      <c r="B9" s="1"/>
      <c r="C9" s="2">
        <v>180</v>
      </c>
      <c r="D9" s="2">
        <v>0.9</v>
      </c>
      <c r="E9" s="2">
        <v>0</v>
      </c>
      <c r="F9" s="2">
        <v>19.5</v>
      </c>
      <c r="G9" s="2">
        <v>86</v>
      </c>
      <c r="H9" s="1"/>
    </row>
    <row r="10" spans="1:8" x14ac:dyDescent="0.25">
      <c r="A10" s="2" t="s">
        <v>17</v>
      </c>
      <c r="B10" s="1" t="s">
        <v>70</v>
      </c>
      <c r="C10" s="1">
        <v>50</v>
      </c>
      <c r="D10" s="1">
        <v>1.1000000000000001</v>
      </c>
      <c r="E10" s="1">
        <v>2.2999999999999998</v>
      </c>
      <c r="F10" s="1">
        <v>5.4</v>
      </c>
      <c r="G10" s="1">
        <v>46.9</v>
      </c>
      <c r="H10" s="1">
        <v>55</v>
      </c>
    </row>
    <row r="11" spans="1:8" x14ac:dyDescent="0.25">
      <c r="A11" s="1"/>
      <c r="B11" s="1" t="s">
        <v>94</v>
      </c>
      <c r="C11" s="1">
        <v>180</v>
      </c>
      <c r="D11" s="1">
        <v>1.4</v>
      </c>
      <c r="E11" s="1">
        <v>4.5999999999999996</v>
      </c>
      <c r="F11" s="1">
        <v>7.2</v>
      </c>
      <c r="G11" s="1">
        <v>74.989999999999995</v>
      </c>
      <c r="H11" s="1">
        <v>43</v>
      </c>
    </row>
    <row r="12" spans="1:8" x14ac:dyDescent="0.25">
      <c r="A12" s="1"/>
      <c r="B12" s="1" t="s">
        <v>93</v>
      </c>
      <c r="C12" s="1">
        <v>70</v>
      </c>
      <c r="D12" s="1">
        <v>9</v>
      </c>
      <c r="E12" s="1">
        <v>6.2</v>
      </c>
      <c r="F12" s="1">
        <v>2.2000000000000002</v>
      </c>
      <c r="G12" s="1">
        <v>114.4</v>
      </c>
      <c r="H12" s="1">
        <v>293</v>
      </c>
    </row>
    <row r="13" spans="1:8" x14ac:dyDescent="0.25">
      <c r="A13" s="1"/>
      <c r="B13" s="1" t="s">
        <v>71</v>
      </c>
      <c r="C13" s="1">
        <v>140</v>
      </c>
      <c r="D13" s="1">
        <v>4.76</v>
      </c>
      <c r="E13" s="1">
        <v>3.66</v>
      </c>
      <c r="F13" s="1">
        <v>22</v>
      </c>
      <c r="G13" s="1">
        <v>124.08</v>
      </c>
      <c r="H13" s="1">
        <v>291</v>
      </c>
    </row>
    <row r="14" spans="1:8" x14ac:dyDescent="0.25">
      <c r="A14" s="1"/>
      <c r="B14" s="1" t="s">
        <v>23</v>
      </c>
      <c r="C14" s="1">
        <v>40</v>
      </c>
      <c r="D14" s="1">
        <v>1.6</v>
      </c>
      <c r="E14" s="1">
        <v>0.2</v>
      </c>
      <c r="F14" s="1">
        <v>9.6999999999999993</v>
      </c>
      <c r="G14" s="1">
        <v>47</v>
      </c>
      <c r="H14" s="1"/>
    </row>
    <row r="15" spans="1:8" x14ac:dyDescent="0.25">
      <c r="A15" s="1"/>
      <c r="B15" s="1" t="s">
        <v>53</v>
      </c>
      <c r="C15" s="1">
        <v>30</v>
      </c>
      <c r="D15" s="1">
        <v>1.4</v>
      </c>
      <c r="E15" s="1">
        <v>0.2</v>
      </c>
      <c r="F15" s="1">
        <v>14.9</v>
      </c>
      <c r="G15" s="1">
        <v>67.2</v>
      </c>
      <c r="H15" s="1"/>
    </row>
    <row r="16" spans="1:8" x14ac:dyDescent="0.25">
      <c r="A16" s="1"/>
      <c r="B16" s="1" t="s">
        <v>22</v>
      </c>
      <c r="C16" s="1">
        <v>200</v>
      </c>
      <c r="D16" s="1">
        <v>0.44</v>
      </c>
      <c r="E16" s="1">
        <v>0.03</v>
      </c>
      <c r="F16" s="1">
        <v>27.8</v>
      </c>
      <c r="G16" s="1">
        <v>113</v>
      </c>
      <c r="H16" s="1">
        <v>394</v>
      </c>
    </row>
    <row r="17" spans="1:8" x14ac:dyDescent="0.25">
      <c r="A17" s="2" t="s">
        <v>25</v>
      </c>
      <c r="B17" s="1"/>
      <c r="C17" s="2">
        <f t="shared" ref="C17:F17" si="0">C10+C11+C12+C13+C14+C15+C16</f>
        <v>710</v>
      </c>
      <c r="D17" s="2">
        <f t="shared" si="0"/>
        <v>19.7</v>
      </c>
      <c r="E17" s="2">
        <f t="shared" si="0"/>
        <v>17.189999999999998</v>
      </c>
      <c r="F17" s="2">
        <f t="shared" si="0"/>
        <v>89.2</v>
      </c>
      <c r="G17" s="2">
        <f>G10+G11+G12+G13+G14+G15+G16</f>
        <v>587.56999999999994</v>
      </c>
      <c r="H17" s="1"/>
    </row>
    <row r="18" spans="1:8" x14ac:dyDescent="0.25">
      <c r="A18" s="2" t="s">
        <v>37</v>
      </c>
      <c r="B18" s="1" t="s">
        <v>73</v>
      </c>
      <c r="C18" s="1">
        <v>60</v>
      </c>
      <c r="D18" s="1">
        <v>5.01</v>
      </c>
      <c r="E18" s="1">
        <v>1.92</v>
      </c>
      <c r="F18" s="1">
        <v>33.57</v>
      </c>
      <c r="G18" s="1">
        <v>172</v>
      </c>
      <c r="H18" s="3">
        <v>455</v>
      </c>
    </row>
    <row r="19" spans="1:8" x14ac:dyDescent="0.25">
      <c r="A19" s="1"/>
      <c r="B19" s="1" t="s">
        <v>95</v>
      </c>
      <c r="C19" s="1">
        <v>200</v>
      </c>
      <c r="D19" s="1">
        <v>6.1</v>
      </c>
      <c r="E19" s="1">
        <v>5.4</v>
      </c>
      <c r="F19" s="1">
        <v>10.1</v>
      </c>
      <c r="G19" s="1">
        <v>113.3</v>
      </c>
      <c r="H19" s="1">
        <v>416</v>
      </c>
    </row>
    <row r="20" spans="1:8" x14ac:dyDescent="0.25">
      <c r="A20" s="2" t="s">
        <v>29</v>
      </c>
      <c r="B20" s="1"/>
      <c r="C20" s="2">
        <f>C18+C19</f>
        <v>260</v>
      </c>
      <c r="D20" s="2">
        <f t="shared" ref="D20:G20" si="1">D18+D19</f>
        <v>11.11</v>
      </c>
      <c r="E20" s="2">
        <f t="shared" si="1"/>
        <v>7.32</v>
      </c>
      <c r="F20" s="2">
        <f t="shared" si="1"/>
        <v>43.67</v>
      </c>
      <c r="G20" s="2">
        <f t="shared" si="1"/>
        <v>285.3</v>
      </c>
      <c r="H20" s="1"/>
    </row>
    <row r="21" spans="1:8" x14ac:dyDescent="0.25">
      <c r="A21" s="2" t="s">
        <v>30</v>
      </c>
      <c r="B21" s="1"/>
      <c r="C21" s="2">
        <f>C7+C9+C17+C20</f>
        <v>1550</v>
      </c>
      <c r="D21" s="2">
        <f>D7+D9+D17+D20</f>
        <v>41.379999999999995</v>
      </c>
      <c r="E21" s="2">
        <f>E7+E9+E17+E20</f>
        <v>39.859999999999992</v>
      </c>
      <c r="F21" s="2">
        <f>F7+F9+F17+F20</f>
        <v>202.66000000000003</v>
      </c>
      <c r="G21" s="2">
        <f>G7+G9+G17+G20</f>
        <v>1328.1699999999998</v>
      </c>
      <c r="H21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</vt:lpstr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STvospitatel</cp:lastModifiedBy>
  <cp:lastPrinted>2024-12-02T06:53:23Z</cp:lastPrinted>
  <dcterms:created xsi:type="dcterms:W3CDTF">2015-06-05T18:17:20Z</dcterms:created>
  <dcterms:modified xsi:type="dcterms:W3CDTF">2024-12-23T02:28:42Z</dcterms:modified>
</cp:coreProperties>
</file>