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vospitatel\Downloads\"/>
    </mc:Choice>
  </mc:AlternateContent>
  <bookViews>
    <workbookView xWindow="-120" yWindow="-120" windowWidth="21840" windowHeight="13140" activeTab="1"/>
  </bookViews>
  <sheets>
    <sheet name="Лист1" sheetId="11" r:id="rId1"/>
    <sheet name="День 1" sheetId="1" r:id="rId2"/>
    <sheet name="День 2" sheetId="2" r:id="rId3"/>
    <sheet name="День 3" sheetId="3" r:id="rId4"/>
    <sheet name="День 4" sheetId="4" r:id="rId5"/>
    <sheet name="День 5" sheetId="5" r:id="rId6"/>
    <sheet name="День 6" sheetId="6" r:id="rId7"/>
    <sheet name="День 7" sheetId="7" r:id="rId8"/>
    <sheet name="День 8" sheetId="8" r:id="rId9"/>
    <sheet name="День 9" sheetId="9" r:id="rId10"/>
    <sheet name="День 10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0" l="1"/>
  <c r="E22" i="10"/>
  <c r="F22" i="10"/>
  <c r="G22" i="10"/>
  <c r="C22" i="10"/>
  <c r="D20" i="9"/>
  <c r="E20" i="9"/>
  <c r="F20" i="9"/>
  <c r="G20" i="9"/>
  <c r="C20" i="9"/>
  <c r="D7" i="8"/>
  <c r="E7" i="8"/>
  <c r="F7" i="8"/>
  <c r="G7" i="3"/>
  <c r="C18" i="4"/>
  <c r="D18" i="4"/>
  <c r="E18" i="4"/>
  <c r="F18" i="4"/>
  <c r="G18" i="4"/>
  <c r="C19" i="9"/>
  <c r="D19" i="9"/>
  <c r="E19" i="9"/>
  <c r="F19" i="9"/>
  <c r="G19" i="9"/>
  <c r="C21" i="10"/>
  <c r="D21" i="10"/>
  <c r="E21" i="10"/>
  <c r="F21" i="10"/>
  <c r="G21" i="10"/>
  <c r="D18" i="10"/>
  <c r="E18" i="10"/>
  <c r="F18" i="10"/>
  <c r="G18" i="10"/>
  <c r="C18" i="10"/>
  <c r="D16" i="3"/>
  <c r="E16" i="3"/>
  <c r="F16" i="3"/>
  <c r="G16" i="3"/>
  <c r="C16" i="3"/>
  <c r="D17" i="5"/>
  <c r="E17" i="5"/>
  <c r="F17" i="5"/>
  <c r="G17" i="5"/>
  <c r="C17" i="5"/>
  <c r="D7" i="10"/>
  <c r="E7" i="10"/>
  <c r="F7" i="10"/>
  <c r="G7" i="10"/>
  <c r="C7" i="10"/>
  <c r="D16" i="9"/>
  <c r="E16" i="9"/>
  <c r="F16" i="9"/>
  <c r="G16" i="9"/>
  <c r="C16" i="9"/>
  <c r="D7" i="9"/>
  <c r="E7" i="9"/>
  <c r="F7" i="9"/>
  <c r="G7" i="9"/>
  <c r="C7" i="9"/>
  <c r="G7" i="8"/>
  <c r="C7" i="8"/>
  <c r="G20" i="8"/>
  <c r="F20" i="8"/>
  <c r="E20" i="8"/>
  <c r="D20" i="8"/>
  <c r="C20" i="8"/>
  <c r="G17" i="8"/>
  <c r="F17" i="8"/>
  <c r="E17" i="8"/>
  <c r="D17" i="8"/>
  <c r="C17" i="8"/>
  <c r="D20" i="7"/>
  <c r="E20" i="7"/>
  <c r="F20" i="7"/>
  <c r="C17" i="7"/>
  <c r="D17" i="7"/>
  <c r="E17" i="7"/>
  <c r="F17" i="7"/>
  <c r="G17" i="7"/>
  <c r="C21" i="8" l="1"/>
  <c r="D21" i="8"/>
  <c r="E21" i="8"/>
  <c r="F21" i="8"/>
  <c r="G21" i="8"/>
  <c r="C7" i="7"/>
  <c r="D7" i="7"/>
  <c r="E7" i="7"/>
  <c r="F7" i="7"/>
  <c r="G7" i="7"/>
  <c r="G20" i="7"/>
  <c r="C20" i="7"/>
  <c r="G21" i="7"/>
  <c r="F21" i="7"/>
  <c r="E21" i="7"/>
  <c r="D21" i="7"/>
  <c r="C21" i="7"/>
  <c r="C6" i="6"/>
  <c r="D6" i="6"/>
  <c r="E6" i="6"/>
  <c r="F6" i="6"/>
  <c r="G6" i="6"/>
  <c r="G18" i="6"/>
  <c r="F18" i="6"/>
  <c r="E18" i="6"/>
  <c r="D18" i="6"/>
  <c r="C18" i="6"/>
  <c r="G15" i="6"/>
  <c r="F15" i="6"/>
  <c r="E15" i="6"/>
  <c r="D15" i="6"/>
  <c r="C15" i="6"/>
  <c r="G19" i="6"/>
  <c r="F19" i="6"/>
  <c r="E19" i="6"/>
  <c r="D19" i="6"/>
  <c r="C19" i="6"/>
  <c r="D20" i="5"/>
  <c r="E20" i="5"/>
  <c r="F20" i="5"/>
  <c r="G20" i="5"/>
  <c r="C20" i="5"/>
  <c r="C17" i="2"/>
  <c r="D17" i="2"/>
  <c r="E17" i="2"/>
  <c r="F17" i="2"/>
  <c r="G17" i="2"/>
  <c r="C18" i="1"/>
  <c r="D18" i="1"/>
  <c r="E18" i="1"/>
  <c r="F18" i="1"/>
  <c r="G18" i="1"/>
  <c r="D7" i="5"/>
  <c r="E7" i="5"/>
  <c r="F7" i="5"/>
  <c r="G7" i="5"/>
  <c r="C7" i="5"/>
  <c r="D21" i="4"/>
  <c r="E21" i="4"/>
  <c r="F21" i="4"/>
  <c r="G21" i="4"/>
  <c r="C21" i="4"/>
  <c r="D7" i="4"/>
  <c r="D22" i="4" s="1"/>
  <c r="E7" i="4"/>
  <c r="E22" i="4" s="1"/>
  <c r="F7" i="4"/>
  <c r="F22" i="4" s="1"/>
  <c r="G7" i="4"/>
  <c r="G22" i="4" s="1"/>
  <c r="C7" i="4"/>
  <c r="C22" i="4" s="1"/>
  <c r="D19" i="3"/>
  <c r="E19" i="3"/>
  <c r="F19" i="3"/>
  <c r="G19" i="3"/>
  <c r="C19" i="3"/>
  <c r="D7" i="3"/>
  <c r="D20" i="3" s="1"/>
  <c r="E7" i="3"/>
  <c r="E20" i="3" s="1"/>
  <c r="F7" i="3"/>
  <c r="F20" i="3" s="1"/>
  <c r="G20" i="3"/>
  <c r="C7" i="3"/>
  <c r="C20" i="3" s="1"/>
  <c r="D20" i="2"/>
  <c r="E20" i="2"/>
  <c r="F20" i="2"/>
  <c r="G20" i="2"/>
  <c r="C20" i="2"/>
  <c r="D7" i="2"/>
  <c r="D21" i="2" s="1"/>
  <c r="E7" i="2"/>
  <c r="E21" i="2" s="1"/>
  <c r="F7" i="2"/>
  <c r="F21" i="2" s="1"/>
  <c r="G7" i="2"/>
  <c r="G21" i="2" s="1"/>
  <c r="C7" i="2"/>
  <c r="C21" i="2" s="1"/>
  <c r="D21" i="1"/>
  <c r="E21" i="1"/>
  <c r="F21" i="1"/>
  <c r="G21" i="1"/>
  <c r="C21" i="1"/>
  <c r="C7" i="1"/>
  <c r="C22" i="1" s="1"/>
  <c r="D7" i="1"/>
  <c r="D22" i="1" s="1"/>
  <c r="E7" i="1"/>
  <c r="E22" i="1" s="1"/>
  <c r="F7" i="1"/>
  <c r="F22" i="1" s="1"/>
  <c r="G7" i="1"/>
  <c r="G22" i="1" s="1"/>
  <c r="G21" i="5" l="1"/>
  <c r="F21" i="5"/>
  <c r="E21" i="5"/>
  <c r="D21" i="5"/>
  <c r="C21" i="5"/>
</calcChain>
</file>

<file path=xl/sharedStrings.xml><?xml version="1.0" encoding="utf-8"?>
<sst xmlns="http://schemas.openxmlformats.org/spreadsheetml/2006/main" count="323" uniqueCount="102">
  <si>
    <t>Приём пиши</t>
  </si>
  <si>
    <t>Наименование блюда</t>
  </si>
  <si>
    <t>Вес блюда</t>
  </si>
  <si>
    <t>Пишевые вещества</t>
  </si>
  <si>
    <t>Энергетическая ценность</t>
  </si>
  <si>
    <t>№ рецептуры</t>
  </si>
  <si>
    <t>Неделя 1 День 1</t>
  </si>
  <si>
    <t>Завтрак</t>
  </si>
  <si>
    <t>Чай с сахаром</t>
  </si>
  <si>
    <t>Итого за завтрак</t>
  </si>
  <si>
    <t>Каша манная молочная с маслом</t>
  </si>
  <si>
    <t>Бутерброд с маслом</t>
  </si>
  <si>
    <t xml:space="preserve">Второй завтрак </t>
  </si>
  <si>
    <t xml:space="preserve">Сок фруктовый </t>
  </si>
  <si>
    <t>Белки</t>
  </si>
  <si>
    <t>Жиры</t>
  </si>
  <si>
    <t>Углеводы</t>
  </si>
  <si>
    <t>Обед</t>
  </si>
  <si>
    <t>Суп с рыбными консервами</t>
  </si>
  <si>
    <t>Котлета рубленная из птицы</t>
  </si>
  <si>
    <t>Каша рассыпчатая гречневая</t>
  </si>
  <si>
    <t>Соус томатный</t>
  </si>
  <si>
    <t>Компот из сухофруктов</t>
  </si>
  <si>
    <t>Хлеб пшеничный йодированный</t>
  </si>
  <si>
    <t xml:space="preserve"> Лук репчатый порционно</t>
  </si>
  <si>
    <t>Итого за второй завтрак</t>
  </si>
  <si>
    <t>Итого за обед</t>
  </si>
  <si>
    <t>Пирожок печеный с картофелем</t>
  </si>
  <si>
    <t>Какао с молоком</t>
  </si>
  <si>
    <t>437/500</t>
  </si>
  <si>
    <t>Итого за полдник</t>
  </si>
  <si>
    <t>Итого за день</t>
  </si>
  <si>
    <t>Неделя 1 День 2</t>
  </si>
  <si>
    <t>Каша молочная с овсяными хлопьями "Геркулес"</t>
  </si>
  <si>
    <t>Бутерброд с сыром</t>
  </si>
  <si>
    <t>Фрукты свежие</t>
  </si>
  <si>
    <t>Суп картофельный с бобовыми</t>
  </si>
  <si>
    <t>Кисель из плодов шиповника</t>
  </si>
  <si>
    <t>Полдник</t>
  </si>
  <si>
    <t>Ватрушка с творожным фаршем</t>
  </si>
  <si>
    <t>Неделя 1 День 3</t>
  </si>
  <si>
    <t>Каша молочная гречневая</t>
  </si>
  <si>
    <t>Плов из говядины</t>
  </si>
  <si>
    <t>Икра свекольная</t>
  </si>
  <si>
    <t>Каша молочная пшенная с маслом</t>
  </si>
  <si>
    <t>Бутерброд с повидлом</t>
  </si>
  <si>
    <t>Рассольник ленинградский</t>
  </si>
  <si>
    <t>Тефтели мясные</t>
  </si>
  <si>
    <t>Капуста тушеная</t>
  </si>
  <si>
    <t>Компот из яблок и лимона</t>
  </si>
  <si>
    <t>Пирожок печеный с мясом и рисом</t>
  </si>
  <si>
    <t>437/495</t>
  </si>
  <si>
    <t>Напиток кофейный на молоке</t>
  </si>
  <si>
    <t>Каша ячневая рассыпчатая</t>
  </si>
  <si>
    <t>Хлеб ржаной</t>
  </si>
  <si>
    <t xml:space="preserve"> </t>
  </si>
  <si>
    <t>Щи из свежей капусты с картофелем</t>
  </si>
  <si>
    <t>Чай с лимоном</t>
  </si>
  <si>
    <t>Расстегай с повидлом</t>
  </si>
  <si>
    <t>Вареники ленивые из творога</t>
  </si>
  <si>
    <t>Борщ с фасолью и картофелем</t>
  </si>
  <si>
    <t>Голубцы ленивые</t>
  </si>
  <si>
    <t>Соус сметанный с томатом</t>
  </si>
  <si>
    <t>Гуляш из отварного мяса говядины</t>
  </si>
  <si>
    <t>Каша молочная "Дружба" с маслом</t>
  </si>
  <si>
    <t>Икра морковная</t>
  </si>
  <si>
    <t>Суп картофельный с фрикадельками</t>
  </si>
  <si>
    <t xml:space="preserve">Суфле из печени </t>
  </si>
  <si>
    <t>Картофельное пюре</t>
  </si>
  <si>
    <t>Корж молочный</t>
  </si>
  <si>
    <t>Напиток кисломолочный</t>
  </si>
  <si>
    <t>Макароны отварные с маслом</t>
  </si>
  <si>
    <t>Каша молочная пшеничная с маслом</t>
  </si>
  <si>
    <t>Булочка школьная</t>
  </si>
  <si>
    <t>Жаркое по- домашнему</t>
  </si>
  <si>
    <t>Щи по-уральски с крупой (перловой)</t>
  </si>
  <si>
    <t>Котлеты рыбные запеченные</t>
  </si>
  <si>
    <t>Огурец соленый</t>
  </si>
  <si>
    <t>Пюре из гороха</t>
  </si>
  <si>
    <t>Булочка "Российская"</t>
  </si>
  <si>
    <t>Каша молочная рисовая с маслом</t>
  </si>
  <si>
    <t>Неделя 1 День 4</t>
  </si>
  <si>
    <t>Неделя 1 День 5</t>
  </si>
  <si>
    <t>Неделя 2 День 6</t>
  </si>
  <si>
    <t>Неделя 2 День 7</t>
  </si>
  <si>
    <t>Неделя 2 День 8</t>
  </si>
  <si>
    <t>Неделя 2 День 9</t>
  </si>
  <si>
    <t>Неделя 2 День 10</t>
  </si>
  <si>
    <t xml:space="preserve">  </t>
  </si>
  <si>
    <t>Суп картофельный с клёцками</t>
  </si>
  <si>
    <t>Пюре картофельное</t>
  </si>
  <si>
    <t>Омлет натуральный с сыром и маслом</t>
  </si>
  <si>
    <t>Макароны отварные с сыром</t>
  </si>
  <si>
    <t>Суфле куриное</t>
  </si>
  <si>
    <t>Суп свекольник</t>
  </si>
  <si>
    <t>Молоко</t>
  </si>
  <si>
    <t>Суп молочные с макаронными изделиями</t>
  </si>
  <si>
    <t>Суп картофельный с крупой (рисовой)</t>
  </si>
  <si>
    <t>Пудинг творожный с рисом</t>
  </si>
  <si>
    <t>Котлета рубленные из свинины</t>
  </si>
  <si>
    <t>Соус сметанный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</si>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</sst>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32</xdr:row>
      <xdr:rowOff>10885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610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27" sqref="G27"/>
    </sheetView>
  </sheetViews>
  <sheetFormatPr defaultRowHeight="15" x14ac:dyDescent="0.25"/>
  <cols>
    <col min="1" max="1" width="23" customWidth="1"/>
    <col min="2" max="2" width="34.28515625" customWidth="1"/>
    <col min="3" max="3" width="9.85546875" customWidth="1"/>
    <col min="8" max="8" width="13.5703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86</v>
      </c>
      <c r="B3" s="1" t="s">
        <v>55</v>
      </c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80</v>
      </c>
      <c r="C4" s="1">
        <v>130</v>
      </c>
      <c r="D4" s="1">
        <v>3.5</v>
      </c>
      <c r="E4" s="1">
        <v>3</v>
      </c>
      <c r="F4" s="1">
        <v>18.5</v>
      </c>
      <c r="G4" s="1">
        <v>113.8</v>
      </c>
      <c r="H4" s="1">
        <v>182</v>
      </c>
    </row>
    <row r="5" spans="1:8" x14ac:dyDescent="0.25">
      <c r="A5" s="2"/>
      <c r="B5" s="1" t="s">
        <v>11</v>
      </c>
      <c r="C5" s="1">
        <v>20</v>
      </c>
      <c r="D5" s="1">
        <v>1.2</v>
      </c>
      <c r="E5" s="1">
        <v>3.8</v>
      </c>
      <c r="F5" s="1">
        <v>7.3</v>
      </c>
      <c r="G5" s="1">
        <v>68</v>
      </c>
      <c r="H5" s="1">
        <v>1</v>
      </c>
    </row>
    <row r="6" spans="1:8" x14ac:dyDescent="0.25"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350</v>
      </c>
      <c r="D7" s="2">
        <f>D4+D5+D6</f>
        <v>4.74</v>
      </c>
      <c r="E7" s="2">
        <f>E4+E5+E6</f>
        <v>6.81</v>
      </c>
      <c r="F7" s="2">
        <f>F4+F5+F6</f>
        <v>35.120000000000005</v>
      </c>
      <c r="G7" s="2">
        <f>G4+G5+G6</f>
        <v>225.8</v>
      </c>
      <c r="H7" s="1"/>
    </row>
    <row r="8" spans="1:8" x14ac:dyDescent="0.25">
      <c r="A8" s="2" t="s">
        <v>12</v>
      </c>
      <c r="B8" s="1" t="s">
        <v>35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25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17</v>
      </c>
      <c r="B10" s="1" t="s">
        <v>43</v>
      </c>
      <c r="C10" s="1">
        <v>30</v>
      </c>
      <c r="D10" s="1">
        <v>0.7</v>
      </c>
      <c r="E10" s="1">
        <v>1.38</v>
      </c>
      <c r="F10" s="1">
        <v>2.2000000000000002</v>
      </c>
      <c r="G10" s="1">
        <v>30.03</v>
      </c>
      <c r="H10" s="1">
        <v>55</v>
      </c>
    </row>
    <row r="11" spans="1:8" x14ac:dyDescent="0.25">
      <c r="A11" s="1"/>
      <c r="B11" s="1" t="s">
        <v>75</v>
      </c>
      <c r="C11" s="1">
        <v>150</v>
      </c>
      <c r="D11" s="1">
        <v>1.1000000000000001</v>
      </c>
      <c r="E11" s="1">
        <v>1.58</v>
      </c>
      <c r="F11" s="1">
        <v>4.4000000000000004</v>
      </c>
      <c r="G11" s="1">
        <v>48.3</v>
      </c>
      <c r="H11" s="1">
        <v>86</v>
      </c>
    </row>
    <row r="12" spans="1:8" x14ac:dyDescent="0.25">
      <c r="A12" s="1"/>
      <c r="B12" s="1" t="s">
        <v>74</v>
      </c>
      <c r="C12" s="1">
        <v>150</v>
      </c>
      <c r="D12" s="1">
        <v>18.8</v>
      </c>
      <c r="E12" s="1">
        <v>5.0999999999999996</v>
      </c>
      <c r="F12" s="1">
        <v>15</v>
      </c>
      <c r="G12" s="1">
        <v>180.8</v>
      </c>
      <c r="H12" s="1">
        <v>292</v>
      </c>
    </row>
    <row r="13" spans="1:8" x14ac:dyDescent="0.25">
      <c r="A13" s="1"/>
      <c r="B13" s="1" t="s">
        <v>23</v>
      </c>
      <c r="C13" s="1">
        <v>20</v>
      </c>
      <c r="D13" s="1">
        <v>0.8</v>
      </c>
      <c r="E13" s="1">
        <v>0.1</v>
      </c>
      <c r="F13" s="1">
        <v>4.9000000000000004</v>
      </c>
      <c r="G13" s="1">
        <v>23.5</v>
      </c>
      <c r="H13" s="1"/>
    </row>
    <row r="14" spans="1:8" x14ac:dyDescent="0.25">
      <c r="A14" s="1"/>
      <c r="B14" s="1" t="s">
        <v>54</v>
      </c>
      <c r="C14" s="1">
        <v>20</v>
      </c>
      <c r="D14" s="1">
        <v>0.93</v>
      </c>
      <c r="E14" s="1">
        <v>0.15</v>
      </c>
      <c r="F14" s="1">
        <v>9.9</v>
      </c>
      <c r="G14" s="1">
        <v>44.8</v>
      </c>
      <c r="H14" s="1"/>
    </row>
    <row r="15" spans="1:8" x14ac:dyDescent="0.25">
      <c r="A15" s="1"/>
      <c r="B15" s="1" t="s">
        <v>49</v>
      </c>
      <c r="C15" s="1">
        <v>180</v>
      </c>
      <c r="D15" s="1">
        <v>0.14399999999999999</v>
      </c>
      <c r="E15" s="1">
        <v>0.14399999999999999</v>
      </c>
      <c r="F15" s="1">
        <v>21.5</v>
      </c>
      <c r="G15" s="1">
        <v>87.8</v>
      </c>
      <c r="H15" s="1">
        <v>390</v>
      </c>
    </row>
    <row r="16" spans="1:8" x14ac:dyDescent="0.25">
      <c r="A16" s="2" t="s">
        <v>26</v>
      </c>
      <c r="B16" s="1"/>
      <c r="C16" s="2">
        <f>C10+C11+C12+C13+C14+C15</f>
        <v>550</v>
      </c>
      <c r="D16" s="2">
        <f t="shared" ref="D16:G16" si="0">D10+D11+D12+D13+D14+D15</f>
        <v>22.474</v>
      </c>
      <c r="E16" s="2">
        <f t="shared" si="0"/>
        <v>8.4539999999999988</v>
      </c>
      <c r="F16" s="2">
        <f t="shared" si="0"/>
        <v>57.9</v>
      </c>
      <c r="G16" s="2">
        <f t="shared" si="0"/>
        <v>415.23</v>
      </c>
      <c r="H16" s="1"/>
    </row>
    <row r="17" spans="1:8" x14ac:dyDescent="0.25">
      <c r="A17" s="2" t="s">
        <v>38</v>
      </c>
      <c r="B17" s="1" t="s">
        <v>79</v>
      </c>
      <c r="C17" s="1">
        <v>50</v>
      </c>
      <c r="D17" s="1">
        <v>3.5</v>
      </c>
      <c r="E17" s="1">
        <v>4</v>
      </c>
      <c r="F17" s="1">
        <v>27.8</v>
      </c>
      <c r="G17" s="1">
        <v>160.80000000000001</v>
      </c>
      <c r="H17" s="3">
        <v>457</v>
      </c>
    </row>
    <row r="18" spans="1:8" x14ac:dyDescent="0.25">
      <c r="A18" s="1"/>
      <c r="B18" s="1" t="s">
        <v>70</v>
      </c>
      <c r="C18" s="1">
        <v>180</v>
      </c>
      <c r="D18" s="1">
        <v>5.22</v>
      </c>
      <c r="E18" s="1">
        <v>4.5</v>
      </c>
      <c r="F18" s="1">
        <v>7.2</v>
      </c>
      <c r="G18" s="1">
        <v>90</v>
      </c>
      <c r="H18" s="1">
        <v>420</v>
      </c>
    </row>
    <row r="19" spans="1:8" x14ac:dyDescent="0.25">
      <c r="A19" s="2" t="s">
        <v>30</v>
      </c>
      <c r="B19" s="1"/>
      <c r="C19" s="2">
        <f t="shared" ref="C19:F19" si="1">C17+C18</f>
        <v>230</v>
      </c>
      <c r="D19" s="2">
        <f t="shared" si="1"/>
        <v>8.7199999999999989</v>
      </c>
      <c r="E19" s="2">
        <f t="shared" si="1"/>
        <v>8.5</v>
      </c>
      <c r="F19" s="2">
        <f t="shared" si="1"/>
        <v>35</v>
      </c>
      <c r="G19" s="2">
        <f>G17+G18</f>
        <v>250.8</v>
      </c>
      <c r="H19" s="1"/>
    </row>
    <row r="20" spans="1:8" x14ac:dyDescent="0.25">
      <c r="A20" s="2" t="s">
        <v>31</v>
      </c>
      <c r="B20" s="1"/>
      <c r="C20" s="2">
        <f>C7+C9+C16+C19</f>
        <v>1230</v>
      </c>
      <c r="D20" s="2">
        <f t="shared" ref="D20:G20" si="2">D7+D9+D16+D19</f>
        <v>36.533999999999999</v>
      </c>
      <c r="E20" s="2">
        <f t="shared" si="2"/>
        <v>24.363999999999997</v>
      </c>
      <c r="F20" s="2">
        <f t="shared" si="2"/>
        <v>129.22</v>
      </c>
      <c r="G20" s="2">
        <f t="shared" si="2"/>
        <v>977.82999999999993</v>
      </c>
      <c r="H20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22" sqref="C22:G22"/>
    </sheetView>
  </sheetViews>
  <sheetFormatPr defaultRowHeight="15" x14ac:dyDescent="0.25"/>
  <cols>
    <col min="1" max="1" width="22.42578125" customWidth="1"/>
    <col min="2" max="2" width="39.7109375" customWidth="1"/>
    <col min="3" max="3" width="9.7109375" customWidth="1"/>
    <col min="6" max="6" width="10.28515625" customWidth="1"/>
    <col min="7" max="7" width="10.5703125" customWidth="1"/>
    <col min="8" max="8" width="13.1406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87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96</v>
      </c>
      <c r="C4" s="1">
        <v>130</v>
      </c>
      <c r="D4" s="1">
        <v>3.7</v>
      </c>
      <c r="E4" s="1">
        <v>3.4</v>
      </c>
      <c r="F4" s="1">
        <v>12.3</v>
      </c>
      <c r="G4" s="1">
        <v>94.4</v>
      </c>
      <c r="H4" s="1">
        <v>182</v>
      </c>
    </row>
    <row r="5" spans="1:8" x14ac:dyDescent="0.25">
      <c r="A5" s="2"/>
      <c r="B5" s="1" t="s">
        <v>45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28</v>
      </c>
      <c r="C6" s="1">
        <v>200</v>
      </c>
      <c r="D6" s="1">
        <v>3.67</v>
      </c>
      <c r="E6" s="1">
        <v>3.19</v>
      </c>
      <c r="F6" s="1">
        <v>15.82</v>
      </c>
      <c r="G6" s="1">
        <v>107</v>
      </c>
      <c r="H6" s="1">
        <v>416</v>
      </c>
    </row>
    <row r="7" spans="1:8" x14ac:dyDescent="0.25">
      <c r="A7" s="2" t="s">
        <v>9</v>
      </c>
      <c r="B7" s="1"/>
      <c r="C7" s="2">
        <f>C4+C5+C6</f>
        <v>360</v>
      </c>
      <c r="D7" s="2">
        <f t="shared" ref="D7:G7" si="0">D4+D5+D6</f>
        <v>8.77</v>
      </c>
      <c r="E7" s="2">
        <f t="shared" si="0"/>
        <v>8.73</v>
      </c>
      <c r="F7" s="2">
        <f t="shared" si="0"/>
        <v>43.15</v>
      </c>
      <c r="G7" s="2">
        <f t="shared" si="0"/>
        <v>286.39999999999998</v>
      </c>
      <c r="H7" s="2"/>
    </row>
    <row r="8" spans="1:8" x14ac:dyDescent="0.25">
      <c r="A8" s="2" t="s">
        <v>12</v>
      </c>
      <c r="B8" s="1" t="s">
        <v>13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25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17</v>
      </c>
      <c r="B10" s="1" t="s">
        <v>65</v>
      </c>
      <c r="C10" s="1">
        <v>30</v>
      </c>
      <c r="D10" s="1">
        <v>0.66</v>
      </c>
      <c r="E10" s="1">
        <v>1.38</v>
      </c>
      <c r="F10" s="1">
        <v>3.24</v>
      </c>
      <c r="G10" s="1">
        <v>28.14</v>
      </c>
      <c r="H10" s="1">
        <v>55</v>
      </c>
    </row>
    <row r="11" spans="1:8" x14ac:dyDescent="0.25">
      <c r="A11" s="2"/>
      <c r="B11" s="1" t="s">
        <v>97</v>
      </c>
      <c r="C11" s="1">
        <v>150</v>
      </c>
      <c r="D11" s="1">
        <v>1.6</v>
      </c>
      <c r="E11" s="1">
        <v>1.7</v>
      </c>
      <c r="F11" s="1">
        <v>10.199999999999999</v>
      </c>
      <c r="G11" s="1">
        <v>62.8</v>
      </c>
      <c r="H11" s="1">
        <v>88</v>
      </c>
    </row>
    <row r="12" spans="1:8" x14ac:dyDescent="0.25">
      <c r="A12" s="1"/>
      <c r="B12" s="1" t="s">
        <v>99</v>
      </c>
      <c r="C12" s="3">
        <v>60</v>
      </c>
      <c r="D12" s="3">
        <v>6.26</v>
      </c>
      <c r="E12" s="1">
        <v>19.3</v>
      </c>
      <c r="F12" s="1">
        <v>8.9700000000000006</v>
      </c>
      <c r="G12" s="1">
        <v>235</v>
      </c>
      <c r="H12" s="1">
        <v>299</v>
      </c>
    </row>
    <row r="13" spans="1:8" x14ac:dyDescent="0.25">
      <c r="A13" s="1"/>
      <c r="B13" s="1" t="s">
        <v>100</v>
      </c>
      <c r="C13" s="3">
        <v>30</v>
      </c>
      <c r="D13" s="3">
        <v>0.4</v>
      </c>
      <c r="E13" s="1">
        <v>1.5</v>
      </c>
      <c r="F13" s="1">
        <v>1.8</v>
      </c>
      <c r="G13" s="1">
        <v>22.23</v>
      </c>
      <c r="H13" s="1">
        <v>372</v>
      </c>
    </row>
    <row r="14" spans="1:8" x14ac:dyDescent="0.25">
      <c r="A14" s="1"/>
      <c r="B14" s="1" t="s">
        <v>78</v>
      </c>
      <c r="C14" s="3">
        <v>110</v>
      </c>
      <c r="D14" s="3">
        <v>7.4</v>
      </c>
      <c r="E14" s="1">
        <v>0.51</v>
      </c>
      <c r="F14" s="1">
        <v>14.6</v>
      </c>
      <c r="G14" s="1">
        <v>160.5</v>
      </c>
      <c r="H14" s="1">
        <v>129</v>
      </c>
    </row>
    <row r="15" spans="1:8" x14ac:dyDescent="0.25">
      <c r="A15" s="1"/>
      <c r="B15" s="1" t="s">
        <v>23</v>
      </c>
      <c r="C15" s="1">
        <v>20</v>
      </c>
      <c r="D15" s="1">
        <v>0.8</v>
      </c>
      <c r="E15" s="1">
        <v>0.1</v>
      </c>
      <c r="F15" s="1">
        <v>4.9000000000000004</v>
      </c>
      <c r="G15" s="1">
        <v>23.5</v>
      </c>
      <c r="H15" s="1"/>
    </row>
    <row r="16" spans="1:8" x14ac:dyDescent="0.25">
      <c r="A16" s="1"/>
      <c r="B16" s="1" t="s">
        <v>54</v>
      </c>
      <c r="C16" s="1">
        <v>20</v>
      </c>
      <c r="D16" s="1">
        <v>0.93</v>
      </c>
      <c r="E16" s="1">
        <v>0.15</v>
      </c>
      <c r="F16" s="1">
        <v>9.9</v>
      </c>
      <c r="G16" s="1">
        <v>44.8</v>
      </c>
      <c r="H16" s="1"/>
    </row>
    <row r="17" spans="1:8" x14ac:dyDescent="0.25">
      <c r="A17" s="1"/>
      <c r="B17" s="1" t="s">
        <v>22</v>
      </c>
      <c r="C17" s="1">
        <v>180</v>
      </c>
      <c r="D17" s="1">
        <v>0.39</v>
      </c>
      <c r="E17" s="1">
        <v>0.03</v>
      </c>
      <c r="F17" s="1">
        <v>25.02</v>
      </c>
      <c r="G17" s="1">
        <v>101</v>
      </c>
      <c r="H17" s="1">
        <v>394</v>
      </c>
    </row>
    <row r="18" spans="1:8" x14ac:dyDescent="0.25">
      <c r="A18" s="2" t="s">
        <v>26</v>
      </c>
      <c r="B18" s="1"/>
      <c r="C18" s="2">
        <f>C10+C11+C12+C14+C15+C16+C17</f>
        <v>570</v>
      </c>
      <c r="D18" s="2">
        <f t="shared" ref="D18:G18" si="1">D10+D11+D12+D14+D15+D16+D17</f>
        <v>18.04</v>
      </c>
      <c r="E18" s="2">
        <f t="shared" si="1"/>
        <v>23.170000000000005</v>
      </c>
      <c r="F18" s="2">
        <f t="shared" si="1"/>
        <v>76.83</v>
      </c>
      <c r="G18" s="2">
        <f t="shared" si="1"/>
        <v>655.74</v>
      </c>
      <c r="H18" s="1"/>
    </row>
    <row r="19" spans="1:8" x14ac:dyDescent="0.25">
      <c r="A19" s="2" t="s">
        <v>38</v>
      </c>
      <c r="B19" s="1" t="s">
        <v>39</v>
      </c>
      <c r="C19" s="1">
        <v>50</v>
      </c>
      <c r="D19" s="1">
        <v>6.7</v>
      </c>
      <c r="E19" s="1">
        <v>3.9</v>
      </c>
      <c r="F19" s="1">
        <v>20.8</v>
      </c>
      <c r="G19" s="1">
        <v>144.30000000000001</v>
      </c>
      <c r="H19" s="1">
        <v>441</v>
      </c>
    </row>
    <row r="20" spans="1:8" x14ac:dyDescent="0.25">
      <c r="A20" s="1"/>
      <c r="B20" s="1" t="s">
        <v>8</v>
      </c>
      <c r="C20" s="1">
        <v>180</v>
      </c>
      <c r="D20" s="1">
        <v>0.04</v>
      </c>
      <c r="E20" s="1">
        <v>0.01</v>
      </c>
      <c r="F20" s="1">
        <v>8.4</v>
      </c>
      <c r="G20" s="1">
        <v>40</v>
      </c>
      <c r="H20" s="1">
        <v>411</v>
      </c>
    </row>
    <row r="21" spans="1:8" x14ac:dyDescent="0.25">
      <c r="A21" s="2" t="s">
        <v>30</v>
      </c>
      <c r="B21" s="1"/>
      <c r="C21" s="2">
        <f t="shared" ref="C21:F21" si="2">C19+C20</f>
        <v>230</v>
      </c>
      <c r="D21" s="2">
        <f t="shared" si="2"/>
        <v>6.74</v>
      </c>
      <c r="E21" s="2">
        <f t="shared" si="2"/>
        <v>3.9099999999999997</v>
      </c>
      <c r="F21" s="2">
        <f t="shared" si="2"/>
        <v>29.200000000000003</v>
      </c>
      <c r="G21" s="2">
        <f>G19+G20</f>
        <v>184.3</v>
      </c>
      <c r="H21" s="1"/>
    </row>
    <row r="22" spans="1:8" x14ac:dyDescent="0.25">
      <c r="A22" s="2" t="s">
        <v>31</v>
      </c>
      <c r="B22" s="1"/>
      <c r="C22" s="2">
        <f>C7+C9+C18+C21</f>
        <v>1310</v>
      </c>
      <c r="D22" s="2">
        <f t="shared" ref="D22:G22" si="3">D7+D9+D18+D21</f>
        <v>34.35</v>
      </c>
      <c r="E22" s="2">
        <f t="shared" si="3"/>
        <v>35.81</v>
      </c>
      <c r="F22" s="2">
        <f t="shared" si="3"/>
        <v>165.38</v>
      </c>
      <c r="G22" s="2">
        <f t="shared" si="3"/>
        <v>1196.44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H6"/>
    </sheetView>
  </sheetViews>
  <sheetFormatPr defaultRowHeight="15" x14ac:dyDescent="0.25"/>
  <cols>
    <col min="1" max="1" width="23" customWidth="1"/>
    <col min="2" max="2" width="34.85546875" customWidth="1"/>
    <col min="3" max="3" width="12.7109375" customWidth="1"/>
    <col min="7" max="7" width="15.28515625" customWidth="1"/>
    <col min="8" max="8" width="13.855468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6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10</v>
      </c>
      <c r="C4" s="1">
        <v>130</v>
      </c>
      <c r="D4" s="1">
        <v>2.8</v>
      </c>
      <c r="E4" s="1">
        <v>0.3</v>
      </c>
      <c r="F4" s="1">
        <v>23.2</v>
      </c>
      <c r="G4" s="1">
        <v>108.9</v>
      </c>
      <c r="H4" s="1">
        <v>229</v>
      </c>
    </row>
    <row r="5" spans="1:8" x14ac:dyDescent="0.25">
      <c r="A5" s="1"/>
      <c r="B5" s="1" t="s">
        <v>11</v>
      </c>
      <c r="C5" s="1">
        <v>20</v>
      </c>
      <c r="D5" s="1">
        <v>1.2</v>
      </c>
      <c r="E5" s="1">
        <v>3.8</v>
      </c>
      <c r="F5" s="1">
        <v>7.3</v>
      </c>
      <c r="G5" s="1">
        <v>68</v>
      </c>
      <c r="H5" s="1">
        <v>1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 t="shared" ref="C7:F7" si="0">C4+C5+C6</f>
        <v>350</v>
      </c>
      <c r="D7" s="2">
        <f t="shared" si="0"/>
        <v>4.04</v>
      </c>
      <c r="E7" s="2">
        <f t="shared" si="0"/>
        <v>4.1099999999999994</v>
      </c>
      <c r="F7" s="2">
        <f t="shared" si="0"/>
        <v>39.82</v>
      </c>
      <c r="G7" s="2">
        <f>G4+G5+G6</f>
        <v>220.9</v>
      </c>
      <c r="H7" s="2"/>
    </row>
    <row r="8" spans="1:8" x14ac:dyDescent="0.25">
      <c r="A8" s="2" t="s">
        <v>12</v>
      </c>
      <c r="B8" s="1" t="s">
        <v>13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25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17</v>
      </c>
      <c r="B10" s="1" t="s">
        <v>43</v>
      </c>
      <c r="C10" s="1">
        <v>30</v>
      </c>
      <c r="D10" s="1">
        <v>0.7</v>
      </c>
      <c r="E10" s="1">
        <v>1.38</v>
      </c>
      <c r="F10" s="1">
        <v>2.2000000000000002</v>
      </c>
      <c r="G10" s="1">
        <v>30.03</v>
      </c>
      <c r="H10" s="1">
        <v>55</v>
      </c>
    </row>
    <row r="11" spans="1:8" x14ac:dyDescent="0.25">
      <c r="A11" s="1"/>
      <c r="B11" s="1" t="s">
        <v>18</v>
      </c>
      <c r="C11" s="1">
        <v>150</v>
      </c>
      <c r="D11" s="1">
        <v>5.2</v>
      </c>
      <c r="E11" s="1">
        <v>5.4</v>
      </c>
      <c r="F11" s="1">
        <v>8.6</v>
      </c>
      <c r="G11" s="1">
        <v>84.75</v>
      </c>
      <c r="H11" s="1">
        <v>95</v>
      </c>
    </row>
    <row r="12" spans="1:8" x14ac:dyDescent="0.25">
      <c r="A12" s="1"/>
      <c r="B12" s="1" t="s">
        <v>19</v>
      </c>
      <c r="C12" s="1">
        <v>50</v>
      </c>
      <c r="D12" s="1">
        <v>7.9</v>
      </c>
      <c r="E12" s="1">
        <v>8.0399999999999991</v>
      </c>
      <c r="F12" s="1">
        <v>8.3000000000000007</v>
      </c>
      <c r="G12" s="1">
        <v>136.69999999999999</v>
      </c>
      <c r="H12" s="1">
        <v>322</v>
      </c>
    </row>
    <row r="13" spans="1:8" x14ac:dyDescent="0.25">
      <c r="A13" s="1"/>
      <c r="B13" s="1" t="s">
        <v>20</v>
      </c>
      <c r="C13" s="1">
        <v>110</v>
      </c>
      <c r="D13" s="1">
        <v>6.3</v>
      </c>
      <c r="E13" s="1">
        <v>4.5</v>
      </c>
      <c r="F13" s="1">
        <v>28.3</v>
      </c>
      <c r="G13" s="1">
        <v>178.8</v>
      </c>
      <c r="H13" s="1">
        <v>330</v>
      </c>
    </row>
    <row r="14" spans="1:8" x14ac:dyDescent="0.25">
      <c r="A14" s="1"/>
      <c r="B14" s="1" t="s">
        <v>21</v>
      </c>
      <c r="C14" s="1">
        <v>30</v>
      </c>
      <c r="D14" s="1">
        <v>0.35</v>
      </c>
      <c r="E14" s="1">
        <v>1.27</v>
      </c>
      <c r="F14" s="1">
        <v>2.4</v>
      </c>
      <c r="G14" s="1">
        <v>22.35</v>
      </c>
      <c r="H14" s="1">
        <v>366</v>
      </c>
    </row>
    <row r="15" spans="1:8" x14ac:dyDescent="0.25">
      <c r="A15" s="1"/>
      <c r="B15" s="1" t="s">
        <v>22</v>
      </c>
      <c r="C15" s="1">
        <v>180</v>
      </c>
      <c r="D15" s="1">
        <v>0.39</v>
      </c>
      <c r="E15" s="1">
        <v>0.03</v>
      </c>
      <c r="F15" s="1">
        <v>25.02</v>
      </c>
      <c r="G15" s="1">
        <v>101</v>
      </c>
      <c r="H15" s="1">
        <v>394</v>
      </c>
    </row>
    <row r="16" spans="1:8" x14ac:dyDescent="0.25">
      <c r="A16" s="1"/>
      <c r="B16" s="1" t="s">
        <v>23</v>
      </c>
      <c r="C16" s="1">
        <v>20</v>
      </c>
      <c r="D16" s="1">
        <v>0.8</v>
      </c>
      <c r="E16" s="1">
        <v>0.1</v>
      </c>
      <c r="F16" s="1">
        <v>4.9000000000000004</v>
      </c>
      <c r="G16" s="1">
        <v>23.5</v>
      </c>
      <c r="H16" s="1"/>
    </row>
    <row r="17" spans="1:8" x14ac:dyDescent="0.25">
      <c r="A17" s="1"/>
      <c r="B17" s="1" t="s">
        <v>54</v>
      </c>
      <c r="C17" s="1">
        <v>20</v>
      </c>
      <c r="D17" s="1">
        <v>0.93</v>
      </c>
      <c r="E17" s="1">
        <v>0.15</v>
      </c>
      <c r="F17" s="1">
        <v>9.9</v>
      </c>
      <c r="G17" s="1">
        <v>44.8</v>
      </c>
      <c r="H17" s="1"/>
    </row>
    <row r="18" spans="1:8" x14ac:dyDescent="0.25">
      <c r="A18" s="2" t="s">
        <v>26</v>
      </c>
      <c r="B18" s="1"/>
      <c r="C18" s="2">
        <f t="shared" ref="C18:F18" si="1">C10+C11+C12+C13+C14+C15+C16+C17</f>
        <v>590</v>
      </c>
      <c r="D18" s="2">
        <f t="shared" si="1"/>
        <v>22.570000000000004</v>
      </c>
      <c r="E18" s="2">
        <f t="shared" si="1"/>
        <v>20.87</v>
      </c>
      <c r="F18" s="2">
        <f t="shared" si="1"/>
        <v>89.620000000000019</v>
      </c>
      <c r="G18" s="2">
        <f>G10+G11+G12+G13+G14+G15+G16+G17</f>
        <v>621.92999999999995</v>
      </c>
      <c r="H18" s="1"/>
    </row>
    <row r="19" spans="1:8" x14ac:dyDescent="0.25">
      <c r="A19" s="2" t="s">
        <v>38</v>
      </c>
      <c r="B19" s="1" t="s">
        <v>27</v>
      </c>
      <c r="C19" s="1">
        <v>50</v>
      </c>
      <c r="D19" s="1">
        <v>6.3</v>
      </c>
      <c r="E19" s="1">
        <v>2.85</v>
      </c>
      <c r="F19" s="1">
        <v>18.149999999999999</v>
      </c>
      <c r="G19" s="1">
        <v>123</v>
      </c>
      <c r="H19" s="3" t="s">
        <v>29</v>
      </c>
    </row>
    <row r="20" spans="1:8" x14ac:dyDescent="0.25">
      <c r="A20" s="1"/>
      <c r="B20" s="1" t="s">
        <v>28</v>
      </c>
      <c r="C20" s="1">
        <v>180</v>
      </c>
      <c r="D20" s="1">
        <v>3.67</v>
      </c>
      <c r="E20" s="1">
        <v>3.19</v>
      </c>
      <c r="F20" s="1">
        <v>15.82</v>
      </c>
      <c r="G20" s="1">
        <v>107</v>
      </c>
      <c r="H20" s="1">
        <v>416</v>
      </c>
    </row>
    <row r="21" spans="1:8" x14ac:dyDescent="0.25">
      <c r="A21" s="2" t="s">
        <v>30</v>
      </c>
      <c r="B21" s="1"/>
      <c r="C21" s="2">
        <f>C19+C20</f>
        <v>230</v>
      </c>
      <c r="D21" s="2">
        <f t="shared" ref="D21:G21" si="2">D19+D20</f>
        <v>9.9699999999999989</v>
      </c>
      <c r="E21" s="2">
        <f t="shared" si="2"/>
        <v>6.04</v>
      </c>
      <c r="F21" s="2">
        <f t="shared" si="2"/>
        <v>33.97</v>
      </c>
      <c r="G21" s="2">
        <f t="shared" si="2"/>
        <v>230</v>
      </c>
      <c r="H21" s="1"/>
    </row>
    <row r="22" spans="1:8" x14ac:dyDescent="0.25">
      <c r="A22" s="2" t="s">
        <v>31</v>
      </c>
      <c r="B22" s="1"/>
      <c r="C22" s="2">
        <f>C7+C9+C18+C21</f>
        <v>1320</v>
      </c>
      <c r="D22" s="2">
        <f t="shared" ref="D22:G22" si="3">D7+D9+D18+D21</f>
        <v>37.380000000000003</v>
      </c>
      <c r="E22" s="2">
        <f t="shared" si="3"/>
        <v>31.02</v>
      </c>
      <c r="F22" s="2">
        <f t="shared" si="3"/>
        <v>179.61</v>
      </c>
      <c r="G22" s="2">
        <f t="shared" si="3"/>
        <v>1142.83</v>
      </c>
      <c r="H22" s="1"/>
    </row>
    <row r="25" spans="1:8" x14ac:dyDescent="0.25">
      <c r="G25" t="s">
        <v>55</v>
      </c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10" sqref="B10:H10"/>
    </sheetView>
  </sheetViews>
  <sheetFormatPr defaultRowHeight="15" x14ac:dyDescent="0.25"/>
  <cols>
    <col min="1" max="1" width="22.42578125" customWidth="1"/>
    <col min="2" max="2" width="45.28515625" customWidth="1"/>
    <col min="3" max="3" width="12" customWidth="1"/>
    <col min="7" max="7" width="9.28515625" customWidth="1"/>
    <col min="8" max="8" width="13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32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33</v>
      </c>
      <c r="C4" s="1">
        <v>130</v>
      </c>
      <c r="D4" s="1">
        <v>2.9</v>
      </c>
      <c r="E4" s="1">
        <v>4.0999999999999996</v>
      </c>
      <c r="F4" s="1">
        <v>14.7</v>
      </c>
      <c r="G4" s="1">
        <v>114.8</v>
      </c>
      <c r="H4" s="1">
        <v>182</v>
      </c>
    </row>
    <row r="5" spans="1:8" x14ac:dyDescent="0.25">
      <c r="A5" s="1"/>
      <c r="B5" s="1" t="s">
        <v>34</v>
      </c>
      <c r="C5" s="1">
        <v>25</v>
      </c>
      <c r="D5" s="1">
        <v>2.6</v>
      </c>
      <c r="E5" s="1">
        <v>3.8</v>
      </c>
      <c r="F5" s="1">
        <v>8.1</v>
      </c>
      <c r="G5" s="1">
        <v>77</v>
      </c>
      <c r="H5" s="1">
        <v>3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355</v>
      </c>
      <c r="D7" s="2">
        <f t="shared" ref="D7:G7" si="0">D4+D5+D6</f>
        <v>5.54</v>
      </c>
      <c r="E7" s="2">
        <f t="shared" si="0"/>
        <v>7.9099999999999993</v>
      </c>
      <c r="F7" s="2">
        <f t="shared" si="0"/>
        <v>32.119999999999997</v>
      </c>
      <c r="G7" s="2">
        <f t="shared" si="0"/>
        <v>235.8</v>
      </c>
      <c r="H7" s="1"/>
    </row>
    <row r="8" spans="1:8" x14ac:dyDescent="0.25">
      <c r="A8" s="2" t="s">
        <v>12</v>
      </c>
      <c r="B8" s="1" t="s">
        <v>35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25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17</v>
      </c>
      <c r="B10" s="1" t="s">
        <v>24</v>
      </c>
      <c r="C10" s="1">
        <v>30</v>
      </c>
      <c r="D10" s="1">
        <v>0.33</v>
      </c>
      <c r="E10" s="1">
        <v>0.03</v>
      </c>
      <c r="F10" s="1">
        <v>2.2799999999999998</v>
      </c>
      <c r="G10" s="1">
        <v>12</v>
      </c>
      <c r="H10" s="1"/>
    </row>
    <row r="11" spans="1:8" x14ac:dyDescent="0.25">
      <c r="A11" s="1"/>
      <c r="B11" s="1" t="s">
        <v>36</v>
      </c>
      <c r="C11" s="1">
        <v>150</v>
      </c>
      <c r="D11" s="1">
        <v>3.7</v>
      </c>
      <c r="E11" s="1">
        <v>3.5</v>
      </c>
      <c r="F11" s="1">
        <v>10.9</v>
      </c>
      <c r="G11" s="1">
        <v>166.9</v>
      </c>
      <c r="H11" s="1">
        <v>87</v>
      </c>
    </row>
    <row r="12" spans="1:8" x14ac:dyDescent="0.25">
      <c r="A12" s="1"/>
      <c r="B12" s="1" t="s">
        <v>61</v>
      </c>
      <c r="C12" s="1">
        <v>130</v>
      </c>
      <c r="D12" s="1">
        <v>11.5</v>
      </c>
      <c r="E12" s="1">
        <v>7.3</v>
      </c>
      <c r="F12" s="1">
        <v>16.5</v>
      </c>
      <c r="G12" s="1">
        <v>170</v>
      </c>
      <c r="H12" s="1">
        <v>315</v>
      </c>
    </row>
    <row r="13" spans="1:8" x14ac:dyDescent="0.25">
      <c r="A13" s="1"/>
      <c r="B13" s="1" t="s">
        <v>62</v>
      </c>
      <c r="C13" s="1">
        <v>30</v>
      </c>
      <c r="D13" s="1">
        <v>0.47</v>
      </c>
      <c r="E13" s="1">
        <v>1.4</v>
      </c>
      <c r="F13" s="1">
        <v>1.8</v>
      </c>
      <c r="G13" s="1">
        <v>25.4</v>
      </c>
      <c r="H13" s="1">
        <v>219</v>
      </c>
    </row>
    <row r="14" spans="1:8" x14ac:dyDescent="0.25">
      <c r="A14" s="1"/>
      <c r="B14" s="1" t="s">
        <v>23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8" x14ac:dyDescent="0.25">
      <c r="A15" s="1"/>
      <c r="B15" s="1" t="s">
        <v>54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8" x14ac:dyDescent="0.25">
      <c r="A16" s="1"/>
      <c r="B16" s="1" t="s">
        <v>37</v>
      </c>
      <c r="C16" s="1">
        <v>180</v>
      </c>
      <c r="D16" s="1">
        <v>0.21</v>
      </c>
      <c r="E16" s="1">
        <v>0.01</v>
      </c>
      <c r="F16" s="1">
        <v>24.8</v>
      </c>
      <c r="G16" s="1">
        <v>90.7</v>
      </c>
      <c r="H16" s="1">
        <v>399</v>
      </c>
    </row>
    <row r="17" spans="1:8" x14ac:dyDescent="0.25">
      <c r="A17" s="2" t="s">
        <v>26</v>
      </c>
      <c r="B17" s="1"/>
      <c r="C17" s="2">
        <f t="shared" ref="C17:F17" si="1">C10+C11+C12+C13+C14+C15+C16</f>
        <v>560</v>
      </c>
      <c r="D17" s="2">
        <f t="shared" si="1"/>
        <v>17.940000000000001</v>
      </c>
      <c r="E17" s="2">
        <f t="shared" si="1"/>
        <v>12.49</v>
      </c>
      <c r="F17" s="2">
        <f t="shared" si="1"/>
        <v>71.08</v>
      </c>
      <c r="G17" s="2">
        <f>G10+G11+G12+G13+G14+G15+G16</f>
        <v>533.29999999999995</v>
      </c>
      <c r="H17" s="2"/>
    </row>
    <row r="18" spans="1:8" x14ac:dyDescent="0.25">
      <c r="A18" s="2" t="s">
        <v>38</v>
      </c>
      <c r="B18" s="1" t="s">
        <v>58</v>
      </c>
      <c r="C18" s="1">
        <v>50</v>
      </c>
      <c r="D18" s="1">
        <v>6.3</v>
      </c>
      <c r="E18" s="1">
        <v>2.85</v>
      </c>
      <c r="F18" s="1">
        <v>18.149999999999999</v>
      </c>
      <c r="G18" s="1">
        <v>123</v>
      </c>
      <c r="H18" s="3">
        <v>437</v>
      </c>
    </row>
    <row r="19" spans="1:8" x14ac:dyDescent="0.25">
      <c r="A19" s="1"/>
      <c r="B19" s="1" t="s">
        <v>8</v>
      </c>
      <c r="C19" s="1">
        <v>180</v>
      </c>
      <c r="D19" s="1">
        <v>0.04</v>
      </c>
      <c r="E19" s="1">
        <v>0.01</v>
      </c>
      <c r="F19" s="1">
        <v>8.4</v>
      </c>
      <c r="G19" s="1">
        <v>40</v>
      </c>
      <c r="H19" s="1">
        <v>411</v>
      </c>
    </row>
    <row r="20" spans="1:8" x14ac:dyDescent="0.25">
      <c r="A20" s="2" t="s">
        <v>30</v>
      </c>
      <c r="B20" s="1"/>
      <c r="C20" s="2">
        <f>C18+C19</f>
        <v>230</v>
      </c>
      <c r="D20" s="2">
        <f t="shared" ref="D20:G20" si="2">D18+D19</f>
        <v>6.34</v>
      </c>
      <c r="E20" s="2">
        <f t="shared" si="2"/>
        <v>2.86</v>
      </c>
      <c r="F20" s="2">
        <f t="shared" si="2"/>
        <v>26.549999999999997</v>
      </c>
      <c r="G20" s="2">
        <f t="shared" si="2"/>
        <v>163</v>
      </c>
      <c r="H20" s="1"/>
    </row>
    <row r="21" spans="1:8" x14ac:dyDescent="0.25">
      <c r="A21" s="2" t="s">
        <v>31</v>
      </c>
      <c r="B21" s="1"/>
      <c r="C21" s="2">
        <f>C7+C9+C17+C20</f>
        <v>1245</v>
      </c>
      <c r="D21" s="2">
        <f>D7+D9+D17+D20</f>
        <v>30.42</v>
      </c>
      <c r="E21" s="2">
        <f>E7+E9+E17+E20</f>
        <v>23.86</v>
      </c>
      <c r="F21" s="2">
        <f>F7+F9+F17+F20</f>
        <v>130.94999999999999</v>
      </c>
      <c r="G21" s="2">
        <f>G7+G9+G17+G20</f>
        <v>1018.0999999999999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8" sqref="J8"/>
    </sheetView>
  </sheetViews>
  <sheetFormatPr defaultRowHeight="15" x14ac:dyDescent="0.25"/>
  <cols>
    <col min="1" max="1" width="23.140625" customWidth="1"/>
    <col min="2" max="2" width="31" customWidth="1"/>
    <col min="3" max="3" width="10.85546875" customWidth="1"/>
    <col min="6" max="6" width="10.85546875" customWidth="1"/>
    <col min="7" max="8" width="14.71093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40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41</v>
      </c>
      <c r="C4" s="1">
        <v>130</v>
      </c>
      <c r="D4" s="1">
        <v>3.3</v>
      </c>
      <c r="E4" s="1">
        <v>3.3</v>
      </c>
      <c r="F4" s="1">
        <v>20.3</v>
      </c>
      <c r="G4" s="1">
        <v>123</v>
      </c>
      <c r="H4" s="1">
        <v>182</v>
      </c>
    </row>
    <row r="5" spans="1:8" x14ac:dyDescent="0.25">
      <c r="A5" s="1"/>
      <c r="B5" s="1" t="s">
        <v>11</v>
      </c>
      <c r="C5" s="1">
        <v>20</v>
      </c>
      <c r="D5" s="1">
        <v>1.2</v>
      </c>
      <c r="E5" s="1">
        <v>3.8</v>
      </c>
      <c r="F5" s="1">
        <v>7.3</v>
      </c>
      <c r="G5" s="1">
        <v>68</v>
      </c>
      <c r="H5" s="1">
        <v>1</v>
      </c>
    </row>
    <row r="6" spans="1:8" x14ac:dyDescent="0.25">
      <c r="A6" s="1"/>
      <c r="B6" s="1" t="s">
        <v>28</v>
      </c>
      <c r="C6" s="1">
        <v>200</v>
      </c>
      <c r="D6" s="1">
        <v>3.67</v>
      </c>
      <c r="E6" s="1">
        <v>3.19</v>
      </c>
      <c r="F6" s="1">
        <v>15.82</v>
      </c>
      <c r="G6" s="1">
        <v>107</v>
      </c>
      <c r="H6" s="1">
        <v>416</v>
      </c>
    </row>
    <row r="7" spans="1:8" x14ac:dyDescent="0.25">
      <c r="A7" s="2" t="s">
        <v>9</v>
      </c>
      <c r="B7" s="1"/>
      <c r="C7" s="2">
        <f>C4+C5+C6</f>
        <v>350</v>
      </c>
      <c r="D7" s="2">
        <f t="shared" ref="D7:F7" si="0">D4+D5+D6</f>
        <v>8.17</v>
      </c>
      <c r="E7" s="2">
        <f t="shared" si="0"/>
        <v>10.29</v>
      </c>
      <c r="F7" s="2">
        <f t="shared" si="0"/>
        <v>43.42</v>
      </c>
      <c r="G7" s="2">
        <f>G4+G5+G6</f>
        <v>298</v>
      </c>
      <c r="H7" s="1"/>
    </row>
    <row r="8" spans="1:8" x14ac:dyDescent="0.25">
      <c r="A8" s="2" t="s">
        <v>12</v>
      </c>
      <c r="B8" s="1" t="s">
        <v>13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25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17</v>
      </c>
      <c r="B10" s="1" t="s">
        <v>43</v>
      </c>
      <c r="C10" s="1">
        <v>30</v>
      </c>
      <c r="D10" s="1">
        <v>0.7</v>
      </c>
      <c r="E10" s="1">
        <v>1.38</v>
      </c>
      <c r="F10" s="1">
        <v>2.2000000000000002</v>
      </c>
      <c r="G10" s="1">
        <v>30.03</v>
      </c>
      <c r="H10" s="1">
        <v>55</v>
      </c>
    </row>
    <row r="11" spans="1:8" x14ac:dyDescent="0.25">
      <c r="A11" s="1"/>
      <c r="B11" s="1" t="s">
        <v>89</v>
      </c>
      <c r="C11" s="1">
        <v>150</v>
      </c>
      <c r="D11" s="1">
        <v>3.6</v>
      </c>
      <c r="E11" s="1">
        <v>4.4000000000000004</v>
      </c>
      <c r="F11" s="1">
        <v>23.1</v>
      </c>
      <c r="G11" s="1">
        <v>57.7</v>
      </c>
      <c r="H11" s="1">
        <v>91</v>
      </c>
    </row>
    <row r="12" spans="1:8" x14ac:dyDescent="0.25">
      <c r="A12" s="1"/>
      <c r="B12" s="1" t="s">
        <v>42</v>
      </c>
      <c r="C12" s="1">
        <v>150</v>
      </c>
      <c r="D12" s="1">
        <v>12</v>
      </c>
      <c r="E12" s="1">
        <v>11.1</v>
      </c>
      <c r="F12" s="1">
        <v>20.100000000000001</v>
      </c>
      <c r="G12" s="1">
        <v>228</v>
      </c>
      <c r="H12" s="1">
        <v>321</v>
      </c>
    </row>
    <row r="13" spans="1:8" x14ac:dyDescent="0.25">
      <c r="A13" s="1"/>
      <c r="B13" s="1" t="s">
        <v>23</v>
      </c>
      <c r="C13" s="1">
        <v>20</v>
      </c>
      <c r="D13" s="1">
        <v>0.8</v>
      </c>
      <c r="E13" s="1">
        <v>0.1</v>
      </c>
      <c r="F13" s="1">
        <v>4.9000000000000004</v>
      </c>
      <c r="G13" s="1">
        <v>23.5</v>
      </c>
      <c r="H13" s="1"/>
    </row>
    <row r="14" spans="1:8" x14ac:dyDescent="0.25">
      <c r="A14" s="1"/>
      <c r="B14" s="1" t="s">
        <v>54</v>
      </c>
      <c r="C14" s="1">
        <v>20</v>
      </c>
      <c r="D14" s="1">
        <v>0.93</v>
      </c>
      <c r="E14" s="1">
        <v>0.15</v>
      </c>
      <c r="F14" s="1">
        <v>9.9</v>
      </c>
      <c r="G14" s="1">
        <v>44.8</v>
      </c>
      <c r="H14" s="1"/>
    </row>
    <row r="15" spans="1:8" x14ac:dyDescent="0.25">
      <c r="A15" s="1"/>
      <c r="B15" s="1" t="s">
        <v>22</v>
      </c>
      <c r="C15" s="1">
        <v>180</v>
      </c>
      <c r="D15" s="1">
        <v>0.39</v>
      </c>
      <c r="E15" s="1">
        <v>0.03</v>
      </c>
      <c r="F15" s="1">
        <v>25.02</v>
      </c>
      <c r="G15" s="1">
        <v>101</v>
      </c>
      <c r="H15" s="1">
        <v>394</v>
      </c>
    </row>
    <row r="16" spans="1:8" x14ac:dyDescent="0.25">
      <c r="A16" s="2" t="s">
        <v>26</v>
      </c>
      <c r="B16" s="1"/>
      <c r="C16" s="2">
        <f>C10+C11+C12+C13+C14+C15</f>
        <v>550</v>
      </c>
      <c r="D16" s="2">
        <f t="shared" ref="D16:G16" si="1">D10+D11+D12+D13+D14+D15</f>
        <v>18.420000000000002</v>
      </c>
      <c r="E16" s="2">
        <f t="shared" si="1"/>
        <v>17.16</v>
      </c>
      <c r="F16" s="2">
        <f t="shared" si="1"/>
        <v>85.22</v>
      </c>
      <c r="G16" s="2">
        <f t="shared" si="1"/>
        <v>485.03000000000003</v>
      </c>
      <c r="H16" s="2"/>
    </row>
    <row r="17" spans="1:8" x14ac:dyDescent="0.25">
      <c r="A17" s="2" t="s">
        <v>38</v>
      </c>
      <c r="B17" s="1" t="s">
        <v>59</v>
      </c>
      <c r="C17" s="1">
        <v>100</v>
      </c>
      <c r="D17" s="1">
        <v>11.1</v>
      </c>
      <c r="E17" s="1">
        <v>8.1</v>
      </c>
      <c r="F17" s="1">
        <v>11.5</v>
      </c>
      <c r="G17" s="1">
        <v>163.5</v>
      </c>
      <c r="H17" s="1">
        <v>244</v>
      </c>
    </row>
    <row r="18" spans="1:8" x14ac:dyDescent="0.25">
      <c r="A18" s="1"/>
      <c r="B18" s="1" t="s">
        <v>8</v>
      </c>
      <c r="C18" s="1">
        <v>180</v>
      </c>
      <c r="D18" s="1">
        <v>0.04</v>
      </c>
      <c r="E18" s="1">
        <v>0.01</v>
      </c>
      <c r="F18" s="1">
        <v>8.4</v>
      </c>
      <c r="G18" s="1">
        <v>40</v>
      </c>
      <c r="H18" s="1">
        <v>411</v>
      </c>
    </row>
    <row r="19" spans="1:8" x14ac:dyDescent="0.25">
      <c r="A19" s="2" t="s">
        <v>30</v>
      </c>
      <c r="B19" s="1"/>
      <c r="C19" s="2">
        <f>C17+C18</f>
        <v>280</v>
      </c>
      <c r="D19" s="2">
        <f t="shared" ref="D19:G19" si="2">D17+D18</f>
        <v>11.139999999999999</v>
      </c>
      <c r="E19" s="2">
        <f t="shared" si="2"/>
        <v>8.11</v>
      </c>
      <c r="F19" s="2">
        <f t="shared" si="2"/>
        <v>19.899999999999999</v>
      </c>
      <c r="G19" s="2">
        <f t="shared" si="2"/>
        <v>203.5</v>
      </c>
      <c r="H19" s="1"/>
    </row>
    <row r="20" spans="1:8" x14ac:dyDescent="0.25">
      <c r="A20" s="2" t="s">
        <v>31</v>
      </c>
      <c r="B20" s="1"/>
      <c r="C20" s="2">
        <f>C7+C9+C16+C19</f>
        <v>1330</v>
      </c>
      <c r="D20" s="2">
        <f>D7+D9+D16+D19</f>
        <v>38.53</v>
      </c>
      <c r="E20" s="2">
        <f>E7+E9+E16+E19</f>
        <v>35.56</v>
      </c>
      <c r="F20" s="2">
        <f>F7+F9+F16+F19</f>
        <v>164.74</v>
      </c>
      <c r="G20" s="2">
        <f>G7+G9+G16+G19</f>
        <v>1056.53</v>
      </c>
      <c r="H20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6" sqref="F26"/>
    </sheetView>
  </sheetViews>
  <sheetFormatPr defaultRowHeight="15" x14ac:dyDescent="0.25"/>
  <cols>
    <col min="1" max="1" width="24.140625" customWidth="1"/>
    <col min="2" max="2" width="33.28515625" customWidth="1"/>
    <col min="3" max="3" width="13.42578125" customWidth="1"/>
    <col min="8" max="8" width="13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81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44</v>
      </c>
      <c r="C4" s="1">
        <v>130</v>
      </c>
      <c r="D4" s="1">
        <v>3.4</v>
      </c>
      <c r="E4" s="1">
        <v>1</v>
      </c>
      <c r="F4" s="1">
        <v>23.8</v>
      </c>
      <c r="G4" s="1">
        <v>117.8</v>
      </c>
      <c r="H4" s="1">
        <v>182</v>
      </c>
    </row>
    <row r="5" spans="1:8" x14ac:dyDescent="0.25">
      <c r="A5" s="1"/>
      <c r="B5" s="1" t="s">
        <v>45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360</v>
      </c>
      <c r="D7" s="2">
        <f t="shared" ref="D7:G7" si="0">D4+D5+D6</f>
        <v>4.84</v>
      </c>
      <c r="E7" s="2">
        <f t="shared" si="0"/>
        <v>3.15</v>
      </c>
      <c r="F7" s="2">
        <f t="shared" si="0"/>
        <v>48.15</v>
      </c>
      <c r="G7" s="2">
        <f t="shared" si="0"/>
        <v>246.8</v>
      </c>
      <c r="H7" s="2"/>
    </row>
    <row r="8" spans="1:8" x14ac:dyDescent="0.25">
      <c r="A8" s="2" t="s">
        <v>12</v>
      </c>
      <c r="B8" s="1" t="s">
        <v>35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25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17</v>
      </c>
      <c r="B10" s="1" t="s">
        <v>24</v>
      </c>
      <c r="C10" s="1">
        <v>30</v>
      </c>
      <c r="D10" s="1">
        <v>0.33</v>
      </c>
      <c r="E10" s="1">
        <v>0.03</v>
      </c>
      <c r="F10" s="1">
        <v>2.2799999999999998</v>
      </c>
      <c r="G10" s="1">
        <v>12</v>
      </c>
      <c r="H10" s="1"/>
    </row>
    <row r="11" spans="1:8" x14ac:dyDescent="0.25">
      <c r="A11" s="1"/>
      <c r="B11" s="1" t="s">
        <v>46</v>
      </c>
      <c r="C11" s="1">
        <v>150</v>
      </c>
      <c r="D11" s="1">
        <v>1.2</v>
      </c>
      <c r="E11" s="1">
        <v>3.1</v>
      </c>
      <c r="F11" s="1">
        <v>9.9</v>
      </c>
      <c r="G11" s="1">
        <v>72.400000000000006</v>
      </c>
      <c r="H11" s="1">
        <v>82</v>
      </c>
    </row>
    <row r="12" spans="1:8" x14ac:dyDescent="0.25">
      <c r="A12" s="1"/>
      <c r="B12" s="1" t="s">
        <v>47</v>
      </c>
      <c r="C12" s="1">
        <v>70</v>
      </c>
      <c r="D12" s="1">
        <v>5.6</v>
      </c>
      <c r="E12" s="1">
        <v>5.5</v>
      </c>
      <c r="F12" s="1">
        <v>6.8</v>
      </c>
      <c r="G12" s="1">
        <v>82.5</v>
      </c>
      <c r="H12" s="1">
        <v>303</v>
      </c>
    </row>
    <row r="13" spans="1:8" x14ac:dyDescent="0.25">
      <c r="A13" s="1"/>
      <c r="B13" s="1" t="s">
        <v>48</v>
      </c>
      <c r="C13" s="1">
        <v>50</v>
      </c>
      <c r="D13" s="1">
        <v>1</v>
      </c>
      <c r="E13" s="1">
        <v>1.6</v>
      </c>
      <c r="F13" s="1">
        <v>4.7</v>
      </c>
      <c r="G13" s="1">
        <v>37.5</v>
      </c>
      <c r="H13" s="1">
        <v>354</v>
      </c>
    </row>
    <row r="14" spans="1:8" x14ac:dyDescent="0.25">
      <c r="A14" s="1"/>
      <c r="B14" s="1" t="s">
        <v>90</v>
      </c>
      <c r="C14" s="1">
        <v>60</v>
      </c>
      <c r="D14" s="1">
        <v>1.22</v>
      </c>
      <c r="E14" s="1">
        <v>1.9</v>
      </c>
      <c r="F14" s="1">
        <v>8.1999999999999993</v>
      </c>
      <c r="G14" s="1">
        <v>54.9</v>
      </c>
      <c r="H14" s="1">
        <v>339</v>
      </c>
    </row>
    <row r="15" spans="1:8" x14ac:dyDescent="0.25">
      <c r="A15" s="1"/>
      <c r="B15" s="1" t="s">
        <v>23</v>
      </c>
      <c r="C15" s="1">
        <v>20</v>
      </c>
      <c r="D15" s="1">
        <v>0.8</v>
      </c>
      <c r="E15" s="1">
        <v>0.1</v>
      </c>
      <c r="F15" s="1">
        <v>4.9000000000000004</v>
      </c>
      <c r="G15" s="1">
        <v>23.5</v>
      </c>
      <c r="H15" s="1"/>
    </row>
    <row r="16" spans="1:8" x14ac:dyDescent="0.25">
      <c r="A16" s="1"/>
      <c r="B16" s="1" t="s">
        <v>54</v>
      </c>
      <c r="C16" s="1">
        <v>20</v>
      </c>
      <c r="D16" s="1">
        <v>0.93</v>
      </c>
      <c r="E16" s="1">
        <v>0.15</v>
      </c>
      <c r="F16" s="1">
        <v>9.9</v>
      </c>
      <c r="G16" s="1">
        <v>44.8</v>
      </c>
      <c r="H16" s="1"/>
    </row>
    <row r="17" spans="1:8" x14ac:dyDescent="0.25">
      <c r="A17" s="1"/>
      <c r="B17" s="1" t="s">
        <v>49</v>
      </c>
      <c r="C17" s="1">
        <v>180</v>
      </c>
      <c r="D17" s="1">
        <v>0.14399999999999999</v>
      </c>
      <c r="E17" s="1">
        <v>0.14399999999999999</v>
      </c>
      <c r="F17" s="1">
        <v>21.5</v>
      </c>
      <c r="G17" s="1">
        <v>87.8</v>
      </c>
      <c r="H17" s="1">
        <v>390</v>
      </c>
    </row>
    <row r="18" spans="1:8" x14ac:dyDescent="0.25">
      <c r="A18" s="2" t="s">
        <v>26</v>
      </c>
      <c r="B18" s="1"/>
      <c r="C18" s="2">
        <f t="shared" ref="C18:F18" si="1">C10+C11+C12+C13+C14+C15+C16+C17</f>
        <v>580</v>
      </c>
      <c r="D18" s="2">
        <f t="shared" si="1"/>
        <v>11.224</v>
      </c>
      <c r="E18" s="2">
        <f t="shared" si="1"/>
        <v>12.523999999999999</v>
      </c>
      <c r="F18" s="2">
        <f t="shared" si="1"/>
        <v>68.180000000000007</v>
      </c>
      <c r="G18" s="2">
        <f>G10+G11+G12+G13+G14+G15+G16+G17</f>
        <v>415.40000000000003</v>
      </c>
      <c r="H18" s="1"/>
    </row>
    <row r="19" spans="1:8" x14ac:dyDescent="0.25">
      <c r="A19" s="2" t="s">
        <v>38</v>
      </c>
      <c r="B19" s="1" t="s">
        <v>50</v>
      </c>
      <c r="C19" s="1">
        <v>50</v>
      </c>
      <c r="D19" s="1">
        <v>6.3</v>
      </c>
      <c r="E19" s="1">
        <v>2.85</v>
      </c>
      <c r="F19" s="1">
        <v>18.149999999999999</v>
      </c>
      <c r="G19" s="1">
        <v>123</v>
      </c>
      <c r="H19" s="3" t="s">
        <v>51</v>
      </c>
    </row>
    <row r="20" spans="1:8" x14ac:dyDescent="0.25">
      <c r="A20" s="1"/>
      <c r="B20" s="1" t="s">
        <v>8</v>
      </c>
      <c r="C20" s="1">
        <v>180</v>
      </c>
      <c r="D20" s="1">
        <v>0.04</v>
      </c>
      <c r="E20" s="1">
        <v>0.01</v>
      </c>
      <c r="F20" s="1">
        <v>8.4</v>
      </c>
      <c r="G20" s="1">
        <v>40</v>
      </c>
      <c r="H20" s="1">
        <v>411</v>
      </c>
    </row>
    <row r="21" spans="1:8" x14ac:dyDescent="0.25">
      <c r="A21" s="2" t="s">
        <v>30</v>
      </c>
      <c r="B21" s="1"/>
      <c r="C21" s="2">
        <f>C19+C20</f>
        <v>230</v>
      </c>
      <c r="D21" s="2">
        <f t="shared" ref="D21:G21" si="2">D19+D20</f>
        <v>6.34</v>
      </c>
      <c r="E21" s="2">
        <f t="shared" si="2"/>
        <v>2.86</v>
      </c>
      <c r="F21" s="2">
        <f t="shared" si="2"/>
        <v>26.549999999999997</v>
      </c>
      <c r="G21" s="2">
        <f t="shared" si="2"/>
        <v>163</v>
      </c>
      <c r="H21" s="1"/>
    </row>
    <row r="22" spans="1:8" x14ac:dyDescent="0.25">
      <c r="A22" s="2" t="s">
        <v>31</v>
      </c>
      <c r="B22" s="1"/>
      <c r="C22" s="2">
        <f>C7+C9+C18+C21</f>
        <v>1270</v>
      </c>
      <c r="D22" s="2">
        <f>D7+D9+D18+D21</f>
        <v>23.004000000000001</v>
      </c>
      <c r="E22" s="2">
        <f>E7+E9+E18+E21</f>
        <v>19.134</v>
      </c>
      <c r="F22" s="2">
        <f>F7+F9+F18+F21</f>
        <v>144.07999999999998</v>
      </c>
      <c r="G22" s="2">
        <f>G7+G9+G18+G21</f>
        <v>911.2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5" sqref="B5:H5"/>
    </sheetView>
  </sheetViews>
  <sheetFormatPr defaultRowHeight="15" x14ac:dyDescent="0.25"/>
  <cols>
    <col min="1" max="1" width="23.140625" customWidth="1"/>
    <col min="2" max="2" width="35.85546875" customWidth="1"/>
    <col min="3" max="3" width="10.28515625" customWidth="1"/>
    <col min="8" max="8" width="12.285156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82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91</v>
      </c>
      <c r="C4" s="1">
        <v>130</v>
      </c>
      <c r="D4" s="1">
        <v>11.46</v>
      </c>
      <c r="E4" s="1">
        <v>22.08</v>
      </c>
      <c r="F4" s="1">
        <v>2.2000000000000002</v>
      </c>
      <c r="G4" s="1">
        <v>254</v>
      </c>
      <c r="H4" s="1">
        <v>229</v>
      </c>
    </row>
    <row r="5" spans="1:8" x14ac:dyDescent="0.25">
      <c r="A5" s="1"/>
      <c r="B5" s="1" t="s">
        <v>8</v>
      </c>
      <c r="C5" s="1">
        <v>200</v>
      </c>
      <c r="D5" s="1">
        <v>0.04</v>
      </c>
      <c r="E5" s="1">
        <v>0.01</v>
      </c>
      <c r="F5" s="1">
        <v>9.32</v>
      </c>
      <c r="G5" s="1">
        <v>44</v>
      </c>
      <c r="H5" s="1">
        <v>411</v>
      </c>
    </row>
    <row r="6" spans="1:8" x14ac:dyDescent="0.25">
      <c r="A6" s="1"/>
      <c r="B6" s="1" t="s">
        <v>23</v>
      </c>
      <c r="C6" s="1">
        <v>30</v>
      </c>
      <c r="D6" s="1">
        <v>1.6</v>
      </c>
      <c r="E6" s="1">
        <v>0.2</v>
      </c>
      <c r="F6" s="1">
        <v>9.6999999999999993</v>
      </c>
      <c r="G6" s="1">
        <v>47</v>
      </c>
      <c r="H6" s="1"/>
    </row>
    <row r="7" spans="1:8" x14ac:dyDescent="0.25">
      <c r="A7" s="2" t="s">
        <v>9</v>
      </c>
      <c r="B7" s="1"/>
      <c r="C7" s="2">
        <f>C4+C5+C6</f>
        <v>360</v>
      </c>
      <c r="D7" s="2">
        <f t="shared" ref="D7:G7" si="0">D4+D5+D6</f>
        <v>13.1</v>
      </c>
      <c r="E7" s="2">
        <f t="shared" si="0"/>
        <v>22.29</v>
      </c>
      <c r="F7" s="2">
        <f t="shared" si="0"/>
        <v>21.22</v>
      </c>
      <c r="G7" s="2">
        <f t="shared" si="0"/>
        <v>345</v>
      </c>
      <c r="H7" s="2"/>
    </row>
    <row r="8" spans="1:8" x14ac:dyDescent="0.25">
      <c r="A8" s="2" t="s">
        <v>12</v>
      </c>
      <c r="B8" s="1" t="s">
        <v>13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25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17</v>
      </c>
      <c r="B10" s="1" t="s">
        <v>77</v>
      </c>
      <c r="C10" s="7">
        <v>30</v>
      </c>
      <c r="D10" s="7">
        <v>0.02</v>
      </c>
      <c r="E10" s="7">
        <v>0.06</v>
      </c>
      <c r="F10" s="7">
        <v>0.54</v>
      </c>
      <c r="G10" s="7">
        <v>3.9</v>
      </c>
      <c r="H10" s="1"/>
    </row>
    <row r="11" spans="1:8" x14ac:dyDescent="0.25">
      <c r="B11" s="1" t="s">
        <v>56</v>
      </c>
      <c r="C11" s="1">
        <v>150</v>
      </c>
      <c r="D11" s="1">
        <v>1.04</v>
      </c>
      <c r="E11" s="1">
        <v>2.9</v>
      </c>
      <c r="F11" s="1">
        <v>11</v>
      </c>
      <c r="G11" s="1">
        <v>51</v>
      </c>
      <c r="H11" s="1">
        <v>73</v>
      </c>
    </row>
    <row r="12" spans="1:8" x14ac:dyDescent="0.25">
      <c r="A12" s="1"/>
      <c r="B12" s="1" t="s">
        <v>76</v>
      </c>
      <c r="C12" s="1">
        <v>60</v>
      </c>
      <c r="D12" s="1">
        <v>7.8</v>
      </c>
      <c r="E12" s="1">
        <v>4.5</v>
      </c>
      <c r="F12" s="1">
        <v>8.5</v>
      </c>
      <c r="G12" s="1">
        <v>100.5</v>
      </c>
      <c r="H12" s="1">
        <v>271</v>
      </c>
    </row>
    <row r="13" spans="1:8" x14ac:dyDescent="0.25">
      <c r="A13" s="1"/>
      <c r="B13" s="1" t="s">
        <v>68</v>
      </c>
      <c r="C13" s="1">
        <v>110</v>
      </c>
      <c r="D13" s="1">
        <v>2.1</v>
      </c>
      <c r="E13" s="1">
        <v>3.2</v>
      </c>
      <c r="F13" s="1">
        <v>13.6</v>
      </c>
      <c r="G13" s="1">
        <v>92.5</v>
      </c>
      <c r="H13" s="1">
        <v>339</v>
      </c>
    </row>
    <row r="14" spans="1:8" x14ac:dyDescent="0.25">
      <c r="A14" s="1"/>
      <c r="B14" s="1" t="s">
        <v>23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8" x14ac:dyDescent="0.25">
      <c r="A15" s="1"/>
      <c r="B15" s="1" t="s">
        <v>54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8" x14ac:dyDescent="0.25">
      <c r="A16" s="1"/>
      <c r="B16" s="1" t="s">
        <v>22</v>
      </c>
      <c r="C16" s="1">
        <v>180</v>
      </c>
      <c r="D16" s="1">
        <v>0.39</v>
      </c>
      <c r="E16" s="1">
        <v>0.03</v>
      </c>
      <c r="F16" s="1">
        <v>25.02</v>
      </c>
      <c r="G16" s="1">
        <v>101</v>
      </c>
      <c r="H16" s="1">
        <v>394</v>
      </c>
    </row>
    <row r="17" spans="1:8" x14ac:dyDescent="0.25">
      <c r="A17" s="2" t="s">
        <v>26</v>
      </c>
      <c r="B17" s="1"/>
      <c r="C17" s="2">
        <f>C10+C11+C12+C13+C14+C15+C16</f>
        <v>570</v>
      </c>
      <c r="D17" s="2">
        <f t="shared" ref="D17:G17" si="1">D10+D11+D12+D13+D14+D15+D16</f>
        <v>13.08</v>
      </c>
      <c r="E17" s="2">
        <f t="shared" si="1"/>
        <v>10.94</v>
      </c>
      <c r="F17" s="2">
        <f t="shared" si="1"/>
        <v>73.459999999999994</v>
      </c>
      <c r="G17" s="2">
        <f t="shared" si="1"/>
        <v>417.2</v>
      </c>
      <c r="H17" s="1"/>
    </row>
    <row r="18" spans="1:8" x14ac:dyDescent="0.25">
      <c r="A18" s="2" t="s">
        <v>38</v>
      </c>
      <c r="B18" s="1" t="s">
        <v>98</v>
      </c>
      <c r="C18" s="1">
        <v>100</v>
      </c>
      <c r="D18" s="1">
        <v>14.73</v>
      </c>
      <c r="E18" s="1">
        <v>9.94</v>
      </c>
      <c r="F18" s="1">
        <v>18.93</v>
      </c>
      <c r="G18" s="1">
        <v>224</v>
      </c>
      <c r="H18" s="3">
        <v>250</v>
      </c>
    </row>
    <row r="19" spans="1:8" x14ac:dyDescent="0.25">
      <c r="A19" s="1"/>
      <c r="B19" s="1" t="s">
        <v>8</v>
      </c>
      <c r="C19" s="1">
        <v>180</v>
      </c>
      <c r="D19" s="1">
        <v>0.04</v>
      </c>
      <c r="E19" s="1">
        <v>0.01</v>
      </c>
      <c r="F19" s="1">
        <v>8.4</v>
      </c>
      <c r="G19" s="1">
        <v>40</v>
      </c>
      <c r="H19" s="1">
        <v>411</v>
      </c>
    </row>
    <row r="20" spans="1:8" x14ac:dyDescent="0.25">
      <c r="A20" s="2" t="s">
        <v>30</v>
      </c>
      <c r="B20" s="1"/>
      <c r="C20" s="2">
        <f>C18+C19</f>
        <v>280</v>
      </c>
      <c r="D20" s="2">
        <f t="shared" ref="D20:G20" si="2">D18+D19</f>
        <v>14.77</v>
      </c>
      <c r="E20" s="2">
        <f t="shared" si="2"/>
        <v>9.9499999999999993</v>
      </c>
      <c r="F20" s="2">
        <f t="shared" si="2"/>
        <v>27.33</v>
      </c>
      <c r="G20" s="2">
        <f t="shared" si="2"/>
        <v>264</v>
      </c>
      <c r="H20" s="1"/>
    </row>
    <row r="21" spans="1:8" x14ac:dyDescent="0.25">
      <c r="A21" s="2" t="s">
        <v>31</v>
      </c>
      <c r="B21" s="1"/>
      <c r="C21" s="2">
        <f>C7+C9+C17+C20</f>
        <v>1360</v>
      </c>
      <c r="D21" s="2">
        <f t="shared" ref="D21:G21" si="3">D7+D9+D17+D20</f>
        <v>41.75</v>
      </c>
      <c r="E21" s="2">
        <f t="shared" si="3"/>
        <v>43.179999999999993</v>
      </c>
      <c r="F21" s="2">
        <f t="shared" si="3"/>
        <v>138.20999999999998</v>
      </c>
      <c r="G21" s="2">
        <f t="shared" si="3"/>
        <v>1096.2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5" sqref="B5:H5"/>
    </sheetView>
  </sheetViews>
  <sheetFormatPr defaultRowHeight="15" x14ac:dyDescent="0.25"/>
  <cols>
    <col min="1" max="1" width="22.7109375" customWidth="1"/>
    <col min="2" max="2" width="32.28515625" customWidth="1"/>
    <col min="8" max="8" width="13" customWidth="1"/>
  </cols>
  <sheetData>
    <row r="1" spans="1:10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10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10" x14ac:dyDescent="0.25">
      <c r="A3" s="2" t="s">
        <v>83</v>
      </c>
      <c r="B3" s="1"/>
      <c r="C3" s="1"/>
      <c r="D3" s="1"/>
      <c r="E3" s="1"/>
      <c r="F3" s="1"/>
      <c r="G3" s="1"/>
      <c r="H3" s="1"/>
    </row>
    <row r="4" spans="1:10" x14ac:dyDescent="0.25">
      <c r="A4" s="2" t="s">
        <v>7</v>
      </c>
      <c r="B4" s="1" t="s">
        <v>92</v>
      </c>
      <c r="C4" s="1">
        <v>150</v>
      </c>
      <c r="D4" s="1">
        <v>18.8</v>
      </c>
      <c r="E4" s="1">
        <v>9.1999999999999993</v>
      </c>
      <c r="F4" s="1">
        <v>18.399999999999999</v>
      </c>
      <c r="G4" s="1">
        <v>232.2</v>
      </c>
      <c r="H4" s="1">
        <v>244</v>
      </c>
    </row>
    <row r="5" spans="1:10" x14ac:dyDescent="0.25">
      <c r="A5" s="1"/>
      <c r="B5" s="1" t="s">
        <v>28</v>
      </c>
      <c r="C5" s="1">
        <v>200</v>
      </c>
      <c r="D5" s="1">
        <v>3.67</v>
      </c>
      <c r="E5" s="1">
        <v>3.19</v>
      </c>
      <c r="F5" s="1">
        <v>15.82</v>
      </c>
      <c r="G5" s="1">
        <v>107</v>
      </c>
      <c r="H5" s="1">
        <v>416</v>
      </c>
    </row>
    <row r="6" spans="1:10" x14ac:dyDescent="0.25">
      <c r="A6" s="2" t="s">
        <v>9</v>
      </c>
      <c r="B6" s="1"/>
      <c r="C6" s="2">
        <f>C4+C5</f>
        <v>350</v>
      </c>
      <c r="D6" s="2">
        <f>D4+D5</f>
        <v>22.47</v>
      </c>
      <c r="E6" s="2">
        <f>E4+E5</f>
        <v>12.389999999999999</v>
      </c>
      <c r="F6" s="2">
        <f>F4+F5</f>
        <v>34.22</v>
      </c>
      <c r="G6" s="2">
        <f>G4+G5</f>
        <v>339.2</v>
      </c>
      <c r="H6" s="2"/>
    </row>
    <row r="7" spans="1:10" x14ac:dyDescent="0.25">
      <c r="A7" s="2" t="s">
        <v>12</v>
      </c>
      <c r="B7" s="1" t="s">
        <v>13</v>
      </c>
      <c r="C7" s="1">
        <v>150</v>
      </c>
      <c r="D7" s="1">
        <v>0.8</v>
      </c>
      <c r="E7" s="1">
        <v>0</v>
      </c>
      <c r="F7" s="1">
        <v>16.2</v>
      </c>
      <c r="G7" s="1">
        <v>70</v>
      </c>
      <c r="H7" s="1">
        <v>418</v>
      </c>
    </row>
    <row r="8" spans="1:10" x14ac:dyDescent="0.25">
      <c r="A8" s="2" t="s">
        <v>25</v>
      </c>
      <c r="B8" s="1"/>
      <c r="C8" s="2">
        <v>150</v>
      </c>
      <c r="D8" s="2">
        <v>0.8</v>
      </c>
      <c r="E8" s="2">
        <v>0</v>
      </c>
      <c r="F8" s="2">
        <v>16.2</v>
      </c>
      <c r="G8" s="2">
        <v>70</v>
      </c>
      <c r="H8" s="1"/>
    </row>
    <row r="9" spans="1:10" x14ac:dyDescent="0.25">
      <c r="A9" s="2" t="s">
        <v>17</v>
      </c>
      <c r="B9" s="1" t="s">
        <v>60</v>
      </c>
      <c r="C9" s="1">
        <v>150</v>
      </c>
      <c r="D9" s="1">
        <v>1.8</v>
      </c>
      <c r="E9" s="1">
        <v>2.8</v>
      </c>
      <c r="F9" s="1">
        <v>7.8</v>
      </c>
      <c r="G9" s="1">
        <v>63.9</v>
      </c>
      <c r="H9" s="1">
        <v>69</v>
      </c>
    </row>
    <row r="10" spans="1:10" x14ac:dyDescent="0.25">
      <c r="A10" s="1"/>
      <c r="B10" s="1" t="s">
        <v>63</v>
      </c>
      <c r="C10" s="1">
        <v>120</v>
      </c>
      <c r="D10" s="1">
        <v>15.42</v>
      </c>
      <c r="E10" s="1">
        <v>12.41</v>
      </c>
      <c r="F10" s="1">
        <v>3.96</v>
      </c>
      <c r="G10" s="1">
        <v>189</v>
      </c>
      <c r="H10" s="1">
        <v>293</v>
      </c>
    </row>
    <row r="11" spans="1:10" x14ac:dyDescent="0.25">
      <c r="A11" s="1"/>
      <c r="B11" s="1" t="s">
        <v>53</v>
      </c>
      <c r="C11" s="1">
        <v>110</v>
      </c>
      <c r="D11" s="1">
        <v>7.4</v>
      </c>
      <c r="E11" s="1">
        <v>0.5</v>
      </c>
      <c r="F11" s="1">
        <v>14.5</v>
      </c>
      <c r="G11" s="1">
        <v>92.2</v>
      </c>
      <c r="H11" s="1">
        <v>330</v>
      </c>
    </row>
    <row r="12" spans="1:10" x14ac:dyDescent="0.25">
      <c r="A12" s="1"/>
      <c r="B12" s="1" t="s">
        <v>23</v>
      </c>
      <c r="C12" s="1">
        <v>20</v>
      </c>
      <c r="D12" s="1">
        <v>0.8</v>
      </c>
      <c r="E12" s="1">
        <v>0.1</v>
      </c>
      <c r="F12" s="1">
        <v>4.9000000000000004</v>
      </c>
      <c r="G12" s="1">
        <v>23.5</v>
      </c>
      <c r="H12" s="1"/>
    </row>
    <row r="13" spans="1:10" x14ac:dyDescent="0.25">
      <c r="A13" s="1"/>
      <c r="B13" s="1" t="s">
        <v>54</v>
      </c>
      <c r="C13" s="1">
        <v>20</v>
      </c>
      <c r="D13" s="1">
        <v>0.93</v>
      </c>
      <c r="E13" s="1">
        <v>0.15</v>
      </c>
      <c r="F13" s="1">
        <v>9.9</v>
      </c>
      <c r="G13" s="1">
        <v>44.8</v>
      </c>
      <c r="H13" s="1"/>
    </row>
    <row r="14" spans="1:10" x14ac:dyDescent="0.25">
      <c r="A14" s="1"/>
      <c r="B14" s="1" t="s">
        <v>49</v>
      </c>
      <c r="C14" s="1">
        <v>180</v>
      </c>
      <c r="D14" s="1">
        <v>0.14399999999999999</v>
      </c>
      <c r="E14" s="1">
        <v>0.14399999999999999</v>
      </c>
      <c r="F14" s="1">
        <v>21.5</v>
      </c>
      <c r="G14" s="1">
        <v>87.8</v>
      </c>
      <c r="H14" s="1">
        <v>390</v>
      </c>
    </row>
    <row r="15" spans="1:10" x14ac:dyDescent="0.25">
      <c r="A15" s="2" t="s">
        <v>26</v>
      </c>
      <c r="B15" s="1"/>
      <c r="C15" s="2">
        <f t="shared" ref="C15:F15" si="0">C9+C10+C11+C12+C13+C14</f>
        <v>600</v>
      </c>
      <c r="D15" s="2">
        <f t="shared" si="0"/>
        <v>26.493999999999996</v>
      </c>
      <c r="E15" s="2">
        <f t="shared" si="0"/>
        <v>16.103999999999999</v>
      </c>
      <c r="F15" s="2">
        <f t="shared" si="0"/>
        <v>62.559999999999995</v>
      </c>
      <c r="G15" s="2">
        <f>G9+G10+G11+G12+G13+G14</f>
        <v>501.20000000000005</v>
      </c>
      <c r="H15" s="1"/>
    </row>
    <row r="16" spans="1:10" x14ac:dyDescent="0.25">
      <c r="A16" s="2" t="s">
        <v>38</v>
      </c>
      <c r="B16" s="1" t="s">
        <v>101</v>
      </c>
      <c r="C16" s="1">
        <v>50</v>
      </c>
      <c r="D16" s="1">
        <v>3.88</v>
      </c>
      <c r="E16" s="1">
        <v>2.36</v>
      </c>
      <c r="F16" s="1">
        <v>26.15</v>
      </c>
      <c r="G16" s="1">
        <v>141</v>
      </c>
      <c r="H16" s="1">
        <v>441</v>
      </c>
      <c r="J16" t="s">
        <v>88</v>
      </c>
    </row>
    <row r="17" spans="1:8" x14ac:dyDescent="0.25">
      <c r="A17" s="1"/>
      <c r="B17" s="1" t="s">
        <v>8</v>
      </c>
      <c r="C17" s="1">
        <v>180</v>
      </c>
      <c r="D17" s="1">
        <v>0.04</v>
      </c>
      <c r="E17" s="1">
        <v>0.01</v>
      </c>
      <c r="F17" s="1">
        <v>8.4</v>
      </c>
      <c r="G17" s="1">
        <v>40</v>
      </c>
      <c r="H17" s="1">
        <v>411</v>
      </c>
    </row>
    <row r="18" spans="1:8" x14ac:dyDescent="0.25">
      <c r="A18" s="2" t="s">
        <v>30</v>
      </c>
      <c r="B18" s="1"/>
      <c r="C18" s="2">
        <f>C16+C17</f>
        <v>230</v>
      </c>
      <c r="D18" s="2">
        <f t="shared" ref="D18:G18" si="1">D16+D17</f>
        <v>3.92</v>
      </c>
      <c r="E18" s="2">
        <f t="shared" si="1"/>
        <v>2.3699999999999997</v>
      </c>
      <c r="F18" s="2">
        <f t="shared" si="1"/>
        <v>34.549999999999997</v>
      </c>
      <c r="G18" s="2">
        <f t="shared" si="1"/>
        <v>181</v>
      </c>
      <c r="H18" s="1"/>
    </row>
    <row r="19" spans="1:8" x14ac:dyDescent="0.25">
      <c r="A19" s="2" t="s">
        <v>31</v>
      </c>
      <c r="B19" s="1"/>
      <c r="C19" s="2">
        <f>C6+C8+C15+C18</f>
        <v>1330</v>
      </c>
      <c r="D19" s="2">
        <f t="shared" ref="D19:G19" si="2">D6+D8+D15+D18</f>
        <v>53.683999999999997</v>
      </c>
      <c r="E19" s="2">
        <f t="shared" si="2"/>
        <v>30.864000000000001</v>
      </c>
      <c r="F19" s="2">
        <f t="shared" si="2"/>
        <v>147.52999999999997</v>
      </c>
      <c r="G19" s="2">
        <f t="shared" si="2"/>
        <v>1091.4000000000001</v>
      </c>
      <c r="H19" s="1"/>
    </row>
    <row r="26" spans="1:8" x14ac:dyDescent="0.25">
      <c r="H26" s="8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6" sqref="B6:H6"/>
    </sheetView>
  </sheetViews>
  <sheetFormatPr defaultRowHeight="15" x14ac:dyDescent="0.25"/>
  <cols>
    <col min="1" max="1" width="23" customWidth="1"/>
    <col min="2" max="2" width="33.7109375" customWidth="1"/>
    <col min="8" max="8" width="13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13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13" x14ac:dyDescent="0.25">
      <c r="A3" s="2" t="s">
        <v>84</v>
      </c>
      <c r="B3" s="1"/>
      <c r="C3" s="1"/>
      <c r="D3" s="1"/>
      <c r="E3" s="1"/>
      <c r="F3" s="1"/>
      <c r="G3" s="1"/>
      <c r="H3" s="1"/>
    </row>
    <row r="4" spans="1:13" x14ac:dyDescent="0.25">
      <c r="A4" s="2" t="s">
        <v>7</v>
      </c>
      <c r="B4" s="1" t="s">
        <v>64</v>
      </c>
      <c r="C4" s="1">
        <v>130</v>
      </c>
      <c r="D4" s="1">
        <v>2.6</v>
      </c>
      <c r="E4" s="1">
        <v>3.25</v>
      </c>
      <c r="F4" s="1">
        <v>23.8</v>
      </c>
      <c r="G4" s="1">
        <v>142.69999999999999</v>
      </c>
      <c r="H4" s="1">
        <v>182</v>
      </c>
    </row>
    <row r="5" spans="1:13" x14ac:dyDescent="0.25">
      <c r="A5" s="2"/>
      <c r="B5" s="1" t="s">
        <v>34</v>
      </c>
      <c r="C5" s="1">
        <v>25</v>
      </c>
      <c r="D5" s="1">
        <v>2.6</v>
      </c>
      <c r="E5" s="1">
        <v>3.8</v>
      </c>
      <c r="F5" s="1">
        <v>8.1</v>
      </c>
      <c r="G5" s="1">
        <v>77</v>
      </c>
      <c r="H5" s="1">
        <v>3</v>
      </c>
    </row>
    <row r="6" spans="1:13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13" x14ac:dyDescent="0.25">
      <c r="A7" s="2" t="s">
        <v>9</v>
      </c>
      <c r="B7" s="1"/>
      <c r="C7" s="2">
        <f t="shared" ref="C7:F7" si="0">C4+C5+C6</f>
        <v>355</v>
      </c>
      <c r="D7" s="2">
        <f t="shared" si="0"/>
        <v>5.24</v>
      </c>
      <c r="E7" s="2">
        <f t="shared" si="0"/>
        <v>7.06</v>
      </c>
      <c r="F7" s="2">
        <f t="shared" si="0"/>
        <v>41.22</v>
      </c>
      <c r="G7" s="2">
        <f>G4+G5+G6</f>
        <v>263.7</v>
      </c>
      <c r="H7" s="2"/>
    </row>
    <row r="8" spans="1:13" x14ac:dyDescent="0.25">
      <c r="A8" s="2" t="s">
        <v>12</v>
      </c>
      <c r="B8" s="1" t="s">
        <v>35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13" x14ac:dyDescent="0.25">
      <c r="A9" s="2" t="s">
        <v>25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13" x14ac:dyDescent="0.25">
      <c r="A10" s="2" t="s">
        <v>17</v>
      </c>
      <c r="B10" s="1" t="s">
        <v>65</v>
      </c>
      <c r="C10" s="1">
        <v>30</v>
      </c>
      <c r="D10" s="1">
        <v>0.66</v>
      </c>
      <c r="E10" s="1">
        <v>1.38</v>
      </c>
      <c r="F10" s="1">
        <v>3.24</v>
      </c>
      <c r="G10" s="1">
        <v>28.14</v>
      </c>
      <c r="H10" s="1">
        <v>55</v>
      </c>
    </row>
    <row r="11" spans="1:13" x14ac:dyDescent="0.25">
      <c r="A11" s="1"/>
      <c r="B11" s="1" t="s">
        <v>66</v>
      </c>
      <c r="C11" s="1">
        <v>150</v>
      </c>
      <c r="D11" s="1">
        <v>3.1</v>
      </c>
      <c r="E11" s="1">
        <v>1.8</v>
      </c>
      <c r="F11" s="1">
        <v>9.9</v>
      </c>
      <c r="G11" s="1">
        <v>77.900000000000006</v>
      </c>
      <c r="H11" s="1">
        <v>89</v>
      </c>
    </row>
    <row r="12" spans="1:13" x14ac:dyDescent="0.25">
      <c r="A12" s="1"/>
      <c r="B12" s="1" t="s">
        <v>67</v>
      </c>
      <c r="C12" s="4">
        <v>60</v>
      </c>
      <c r="D12" s="5">
        <v>9.3000000000000007</v>
      </c>
      <c r="E12" s="1">
        <v>9.6999999999999993</v>
      </c>
      <c r="F12" s="1">
        <v>1</v>
      </c>
      <c r="G12" s="1">
        <v>175</v>
      </c>
      <c r="H12" s="1">
        <v>327</v>
      </c>
      <c r="M12" s="6"/>
    </row>
    <row r="13" spans="1:13" x14ac:dyDescent="0.25">
      <c r="A13" s="1"/>
      <c r="B13" s="1" t="s">
        <v>68</v>
      </c>
      <c r="C13" s="1">
        <v>130</v>
      </c>
      <c r="D13" s="1">
        <v>2.7</v>
      </c>
      <c r="E13" s="1">
        <v>4.2</v>
      </c>
      <c r="F13" s="1">
        <v>1.7</v>
      </c>
      <c r="G13" s="1">
        <v>89.2</v>
      </c>
      <c r="H13" s="1">
        <v>339</v>
      </c>
    </row>
    <row r="14" spans="1:13" x14ac:dyDescent="0.25">
      <c r="A14" s="1"/>
      <c r="B14" s="1" t="s">
        <v>23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13" x14ac:dyDescent="0.25">
      <c r="A15" s="1"/>
      <c r="B15" s="1" t="s">
        <v>54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13" x14ac:dyDescent="0.25">
      <c r="A16" s="1"/>
      <c r="B16" s="1" t="s">
        <v>22</v>
      </c>
      <c r="C16" s="1">
        <v>180</v>
      </c>
      <c r="D16" s="1">
        <v>0.39</v>
      </c>
      <c r="E16" s="1">
        <v>0.03</v>
      </c>
      <c r="F16" s="1">
        <v>25.02</v>
      </c>
      <c r="G16" s="1">
        <v>101</v>
      </c>
      <c r="H16" s="1">
        <v>394</v>
      </c>
    </row>
    <row r="17" spans="1:8" x14ac:dyDescent="0.25">
      <c r="A17" s="2" t="s">
        <v>26</v>
      </c>
      <c r="B17" s="1"/>
      <c r="C17" s="2">
        <f t="shared" ref="C17:F17" si="1">C10+C11+C12+C13+C14+C15+C16</f>
        <v>590</v>
      </c>
      <c r="D17" s="2">
        <f t="shared" si="1"/>
        <v>17.880000000000003</v>
      </c>
      <c r="E17" s="2">
        <f t="shared" si="1"/>
        <v>17.36</v>
      </c>
      <c r="F17" s="2">
        <f t="shared" si="1"/>
        <v>55.66</v>
      </c>
      <c r="G17" s="2">
        <f>G10+G11+G12+G13+G14+G15+G16</f>
        <v>539.54</v>
      </c>
      <c r="H17" s="1"/>
    </row>
    <row r="18" spans="1:8" x14ac:dyDescent="0.25">
      <c r="A18" s="2" t="s">
        <v>38</v>
      </c>
      <c r="B18" s="1" t="s">
        <v>69</v>
      </c>
      <c r="C18" s="1">
        <v>50</v>
      </c>
      <c r="D18" s="1">
        <v>3.26</v>
      </c>
      <c r="E18" s="1">
        <v>5.62</v>
      </c>
      <c r="F18" s="1">
        <v>31</v>
      </c>
      <c r="G18" s="1">
        <v>187.3</v>
      </c>
      <c r="H18" s="3">
        <v>492</v>
      </c>
    </row>
    <row r="19" spans="1:8" x14ac:dyDescent="0.25">
      <c r="A19" s="1"/>
      <c r="B19" s="1" t="s">
        <v>57</v>
      </c>
      <c r="C19" s="1">
        <v>180</v>
      </c>
      <c r="D19" s="1">
        <v>0.12</v>
      </c>
      <c r="E19" s="1">
        <v>0.12</v>
      </c>
      <c r="F19" s="1">
        <v>10.17</v>
      </c>
      <c r="G19" s="1">
        <v>41</v>
      </c>
      <c r="H19" s="1">
        <v>412</v>
      </c>
    </row>
    <row r="20" spans="1:8" x14ac:dyDescent="0.25">
      <c r="A20" s="2" t="s">
        <v>30</v>
      </c>
      <c r="B20" s="1"/>
      <c r="C20" s="2">
        <f>C18+C19</f>
        <v>230</v>
      </c>
      <c r="D20" s="2">
        <f t="shared" ref="D20" si="2">D18+D19</f>
        <v>3.38</v>
      </c>
      <c r="E20" s="2">
        <f t="shared" ref="E20" si="3">E18+E19</f>
        <v>5.74</v>
      </c>
      <c r="F20" s="2">
        <f t="shared" ref="F20" si="4">F18+F19</f>
        <v>41.17</v>
      </c>
      <c r="G20" s="2">
        <f t="shared" ref="G20" si="5">G18+G19</f>
        <v>228.3</v>
      </c>
      <c r="H20" s="1"/>
    </row>
    <row r="21" spans="1:8" x14ac:dyDescent="0.25">
      <c r="A21" s="2" t="s">
        <v>31</v>
      </c>
      <c r="B21" s="1"/>
      <c r="C21" s="2">
        <f>C7+C9+C17+C20</f>
        <v>1275</v>
      </c>
      <c r="D21" s="2">
        <f t="shared" ref="D21:G21" si="6">D7+D9+D17+D20</f>
        <v>27.1</v>
      </c>
      <c r="E21" s="2">
        <f t="shared" si="6"/>
        <v>30.759999999999998</v>
      </c>
      <c r="F21" s="2">
        <f t="shared" si="6"/>
        <v>139.25</v>
      </c>
      <c r="G21" s="2">
        <f t="shared" si="6"/>
        <v>1117.54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6" sqref="B6:H6"/>
    </sheetView>
  </sheetViews>
  <sheetFormatPr defaultRowHeight="15" x14ac:dyDescent="0.25"/>
  <cols>
    <col min="1" max="1" width="22.7109375" customWidth="1"/>
    <col min="2" max="2" width="34.28515625" customWidth="1"/>
    <col min="3" max="3" width="10" customWidth="1"/>
    <col min="8" max="8" width="12.42578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14</v>
      </c>
      <c r="E2" s="1" t="s">
        <v>15</v>
      </c>
      <c r="F2" s="1" t="s">
        <v>16</v>
      </c>
      <c r="G2" s="15"/>
      <c r="H2" s="10"/>
    </row>
    <row r="3" spans="1:8" x14ac:dyDescent="0.25">
      <c r="A3" s="2" t="s">
        <v>85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72</v>
      </c>
      <c r="C4" s="1">
        <v>130</v>
      </c>
      <c r="D4" s="1">
        <v>3.3</v>
      </c>
      <c r="E4" s="1">
        <v>4</v>
      </c>
      <c r="F4" s="1">
        <v>17.5</v>
      </c>
      <c r="G4" s="1">
        <v>113.8</v>
      </c>
      <c r="H4" s="1">
        <v>182</v>
      </c>
    </row>
    <row r="5" spans="1:8" x14ac:dyDescent="0.25">
      <c r="A5" s="2"/>
      <c r="B5" s="1" t="s">
        <v>11</v>
      </c>
      <c r="C5" s="1">
        <v>20</v>
      </c>
      <c r="D5" s="1">
        <v>1.2</v>
      </c>
      <c r="E5" s="1">
        <v>3.8</v>
      </c>
      <c r="F5" s="1">
        <v>7.3</v>
      </c>
      <c r="G5" s="1">
        <v>68</v>
      </c>
      <c r="H5" s="1">
        <v>1</v>
      </c>
    </row>
    <row r="6" spans="1:8" x14ac:dyDescent="0.25">
      <c r="B6" s="1" t="s">
        <v>52</v>
      </c>
      <c r="C6" s="1">
        <v>200</v>
      </c>
      <c r="D6" s="1">
        <v>3.12</v>
      </c>
      <c r="E6" s="1">
        <v>2.7</v>
      </c>
      <c r="F6" s="1">
        <v>14.17</v>
      </c>
      <c r="G6" s="1">
        <v>93.3</v>
      </c>
      <c r="H6" s="1">
        <v>414</v>
      </c>
    </row>
    <row r="7" spans="1:8" x14ac:dyDescent="0.25">
      <c r="A7" s="2" t="s">
        <v>9</v>
      </c>
      <c r="B7" s="1"/>
      <c r="C7" s="2">
        <f>C4+C5+C6</f>
        <v>350</v>
      </c>
      <c r="D7" s="2">
        <f t="shared" ref="D7:E7" si="0">D4+D5+D6</f>
        <v>7.62</v>
      </c>
      <c r="E7" s="2">
        <f t="shared" si="0"/>
        <v>10.5</v>
      </c>
      <c r="F7" s="2">
        <f>F4+F5+F6</f>
        <v>38.97</v>
      </c>
      <c r="G7" s="2">
        <f>G4+G5+G6</f>
        <v>275.10000000000002</v>
      </c>
      <c r="H7" s="1"/>
    </row>
    <row r="8" spans="1:8" x14ac:dyDescent="0.25">
      <c r="A8" s="2" t="s">
        <v>12</v>
      </c>
      <c r="B8" s="1" t="s">
        <v>13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25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17</v>
      </c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 t="s">
        <v>94</v>
      </c>
      <c r="C11" s="1">
        <v>150</v>
      </c>
      <c r="D11" s="1">
        <v>1.1599999999999999</v>
      </c>
      <c r="E11" s="1">
        <v>3.8</v>
      </c>
      <c r="F11" s="1">
        <v>6</v>
      </c>
      <c r="G11" s="1">
        <v>62</v>
      </c>
      <c r="H11" s="1">
        <v>43</v>
      </c>
    </row>
    <row r="12" spans="1:8" x14ac:dyDescent="0.25">
      <c r="A12" s="1"/>
      <c r="B12" s="1" t="s">
        <v>93</v>
      </c>
      <c r="C12" s="1">
        <v>50</v>
      </c>
      <c r="D12" s="1">
        <v>6.4</v>
      </c>
      <c r="E12" s="1">
        <v>4.4000000000000004</v>
      </c>
      <c r="F12" s="1">
        <v>1.6</v>
      </c>
      <c r="G12" s="1">
        <v>81.7</v>
      </c>
      <c r="H12" s="1">
        <v>293</v>
      </c>
    </row>
    <row r="13" spans="1:8" x14ac:dyDescent="0.25">
      <c r="A13" s="1"/>
      <c r="B13" s="1" t="s">
        <v>71</v>
      </c>
      <c r="C13" s="1">
        <v>110</v>
      </c>
      <c r="D13" s="1">
        <v>3.74</v>
      </c>
      <c r="E13" s="1">
        <v>2.8</v>
      </c>
      <c r="F13" s="1">
        <v>17.3</v>
      </c>
      <c r="G13" s="1">
        <v>98</v>
      </c>
      <c r="H13" s="1">
        <v>291</v>
      </c>
    </row>
    <row r="14" spans="1:8" x14ac:dyDescent="0.25">
      <c r="A14" s="1"/>
      <c r="B14" s="1" t="s">
        <v>23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8" x14ac:dyDescent="0.25">
      <c r="A15" s="1"/>
      <c r="B15" s="1" t="s">
        <v>54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8" x14ac:dyDescent="0.25">
      <c r="A16" s="1"/>
      <c r="B16" s="1" t="s">
        <v>22</v>
      </c>
      <c r="C16" s="1">
        <v>180</v>
      </c>
      <c r="D16" s="1">
        <v>0.39</v>
      </c>
      <c r="E16" s="1">
        <v>0.03</v>
      </c>
      <c r="F16" s="1">
        <v>25.02</v>
      </c>
      <c r="G16" s="1">
        <v>101</v>
      </c>
      <c r="H16" s="1">
        <v>394</v>
      </c>
    </row>
    <row r="17" spans="1:8" x14ac:dyDescent="0.25">
      <c r="A17" s="2" t="s">
        <v>26</v>
      </c>
      <c r="B17" s="1"/>
      <c r="C17" s="2">
        <f t="shared" ref="C17:F17" si="1">C10+C11+C12+C13+C14+C15+C16</f>
        <v>530</v>
      </c>
      <c r="D17" s="2">
        <f t="shared" si="1"/>
        <v>13.420000000000002</v>
      </c>
      <c r="E17" s="2">
        <f t="shared" si="1"/>
        <v>11.28</v>
      </c>
      <c r="F17" s="2">
        <f t="shared" si="1"/>
        <v>64.72</v>
      </c>
      <c r="G17" s="2">
        <f>G10+G11+G12+G13+G14+G15+G16</f>
        <v>411</v>
      </c>
      <c r="H17" s="1"/>
    </row>
    <row r="18" spans="1:8" x14ac:dyDescent="0.25">
      <c r="A18" s="2" t="s">
        <v>38</v>
      </c>
      <c r="B18" s="1" t="s">
        <v>73</v>
      </c>
      <c r="C18" s="1">
        <v>50</v>
      </c>
      <c r="D18" s="1">
        <v>4.2</v>
      </c>
      <c r="E18" s="1">
        <v>1.6</v>
      </c>
      <c r="F18" s="1">
        <v>28</v>
      </c>
      <c r="G18" s="1">
        <v>143.30000000000001</v>
      </c>
      <c r="H18" s="3">
        <v>455</v>
      </c>
    </row>
    <row r="19" spans="1:8" x14ac:dyDescent="0.25">
      <c r="A19" s="1"/>
      <c r="B19" s="1" t="s">
        <v>95</v>
      </c>
      <c r="C19" s="1">
        <v>180</v>
      </c>
      <c r="D19" s="1">
        <v>5.5</v>
      </c>
      <c r="E19" s="1">
        <v>4.8600000000000003</v>
      </c>
      <c r="F19" s="1">
        <v>9.1</v>
      </c>
      <c r="G19" s="1">
        <v>101.7</v>
      </c>
      <c r="H19" s="1">
        <v>416</v>
      </c>
    </row>
    <row r="20" spans="1:8" x14ac:dyDescent="0.25">
      <c r="A20" s="2" t="s">
        <v>30</v>
      </c>
      <c r="B20" s="1"/>
      <c r="C20" s="2">
        <f>C18+C19</f>
        <v>230</v>
      </c>
      <c r="D20" s="2">
        <f t="shared" ref="D20:G20" si="2">D18+D19</f>
        <v>9.6999999999999993</v>
      </c>
      <c r="E20" s="2">
        <f t="shared" si="2"/>
        <v>6.4600000000000009</v>
      </c>
      <c r="F20" s="2">
        <f t="shared" si="2"/>
        <v>37.1</v>
      </c>
      <c r="G20" s="2">
        <f t="shared" si="2"/>
        <v>245</v>
      </c>
      <c r="H20" s="1"/>
    </row>
    <row r="21" spans="1:8" x14ac:dyDescent="0.25">
      <c r="A21" s="2" t="s">
        <v>31</v>
      </c>
      <c r="B21" s="1"/>
      <c r="C21" s="2">
        <f>C7+C9+C17+C20</f>
        <v>1260</v>
      </c>
      <c r="D21" s="2">
        <f>D7+D9+D17+D20</f>
        <v>31.540000000000003</v>
      </c>
      <c r="E21" s="2">
        <f>E7+E9+E17+E20</f>
        <v>28.240000000000002</v>
      </c>
      <c r="F21" s="2">
        <f>F7+F9+F17+F20</f>
        <v>156.99</v>
      </c>
      <c r="G21" s="2">
        <f>G7+G9+G17+G20</f>
        <v>1001.1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STvospitatel</cp:lastModifiedBy>
  <cp:lastPrinted>2024-12-02T06:47:31Z</cp:lastPrinted>
  <dcterms:created xsi:type="dcterms:W3CDTF">2015-06-05T18:17:20Z</dcterms:created>
  <dcterms:modified xsi:type="dcterms:W3CDTF">2024-12-23T02:26:18Z</dcterms:modified>
</cp:coreProperties>
</file>